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Q421 Reports\"/>
    </mc:Choice>
  </mc:AlternateContent>
  <xr:revisionPtr revIDLastSave="0" documentId="13_ncr:1_{53C0AB58-694A-4459-8F7B-2794E564983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5" i="2"/>
  <c r="G14" i="2"/>
  <c r="G13" i="2"/>
  <c r="G12" i="2"/>
  <c r="G11" i="2"/>
  <c r="G10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<sst xmlns="http://schemas.openxmlformats.org/spreadsheetml/2006/main" count="123" uniqueCount="91">
  <si>
    <t>Year</t>
  </si>
  <si>
    <t>Area</t>
  </si>
  <si>
    <t>Other VOs</t>
  </si>
  <si>
    <t>Quarter</t>
  </si>
  <si>
    <t>Reporter</t>
  </si>
  <si>
    <t>Narrative</t>
  </si>
  <si>
    <t>Successes</t>
  </si>
  <si>
    <t>Problems</t>
  </si>
  <si>
    <t>Onboarding new VOs</t>
  </si>
  <si>
    <t>Supporting existing VOs through major campaigns</t>
  </si>
  <si>
    <t>Service improvements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</si>
  <si>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</si>
  <si>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</si>
  <si>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</si>
  <si>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</si>
  <si>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</si>
  <si>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</si>
  <si>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</si>
  <si>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</si>
  <si>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</si>
  <si>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</si>
  <si>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</si>
  <si>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</si>
  <si>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</si>
  <si>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</si>
  <si>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</si>
  <si>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</si>
  <si>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</si>
  <si>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</si>
  <si>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</si>
  <si>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</si>
  <si>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</si>
  <si>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</si>
  <si>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</si>
  <si>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 xml:space="preserve">UK Tier-1 work fraction for ALICE as a proportion of all Tier-1s (not CERN).  Normalised to 3% for GridPP6 </t>
  </si>
  <si>
    <t>Metric OK</t>
  </si>
  <si>
    <t>MOK</t>
  </si>
  <si>
    <t>UK T1 CPU efficiency by ALICE.</t>
  </si>
  <si>
    <t>Metric Clost to Target</t>
  </si>
  <si>
    <t>MCT</t>
  </si>
  <si>
    <t>UK T1 CPU usage by ALICE. Normalised against pledged HS06.</t>
  </si>
  <si>
    <t>Metric not OK</t>
  </si>
  <si>
    <t>MFL</t>
  </si>
  <si>
    <t>UK Tier-2 work fraction for ALICE as a proportion of all Tier-2s.  Normalised to 2.1% for GridPP6.</t>
  </si>
  <si>
    <t>Metric with no Target</t>
  </si>
  <si>
    <t>MNO</t>
  </si>
  <si>
    <t>UK T2 CPU efficiency for Alice.</t>
  </si>
  <si>
    <t>ALICE disk usage at T2 (on last day of the quarter?)</t>
  </si>
  <si>
    <t>T1 CPU Efficiency for DUNE</t>
  </si>
  <si>
    <t>T2 CPU Efficiency for DUNE</t>
  </si>
  <si>
    <t>CPU usage by DUNE in the UK relative to pledge of 2000 cores</t>
  </si>
  <si>
    <t>T1 CPU Efficiency for Other (non-DUNE, non-LHC)</t>
  </si>
  <si>
    <t>T2 CPU Efficiency for Other (non-DUNE, non-LHC)</t>
  </si>
  <si>
    <t>Milestones</t>
  </si>
  <si>
    <t>Started</t>
  </si>
  <si>
    <t>Completed</t>
  </si>
  <si>
    <t>N</t>
  </si>
  <si>
    <t>Key - Milestones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</si>
  <si>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</si>
  <si>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</si>
  <si>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</si>
  <si>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</si>
  <si>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</si>
  <si>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</si>
  <si>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</si>
  <si>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</si>
  <si>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</si>
  <si>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</si>
  <si>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</si>
  <si>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</si>
  <si>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</si>
  <si>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</si>
  <si>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</si>
  <si>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</si>
  <si>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</si>
  <si>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</si>
  <si>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</si>
  <si>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</si>
  <si>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Communication during Covid particularly. Can lose touch with the smaller VOs.</t>
  </si>
  <si>
    <t>T1/T2 % pledged CPU used by Other VOs (pledge is 13% of CPU used by combined LHC exps pledge in UK, which I believe is 647,546 HS06 now ~  so 13% is 84181)</t>
  </si>
  <si>
    <t>Again, the last quarter has changed when I re-calculate. Taking the proportion of work by Wallclock hours (subtracting work done by CERN - T1s only). For Q3, value is 2.03% of all T1 work.</t>
  </si>
  <si>
    <t>Using pledge of 14940 HS06 (multiplied by 24 and number of days in the quarter). However, the number in the previous quarter has changed massively.</t>
  </si>
  <si>
    <t>Efficiency fell throughout the quarter from 64 to 45%</t>
  </si>
  <si>
    <t>High score, but fell through the quarter</t>
  </si>
  <si>
    <t xml:space="preserve">From Mark Slater: capacity: 1.02PB
used: 631.95 TB </t>
  </si>
  <si>
    <t>Poor compared with other countries</t>
  </si>
  <si>
    <t xml:space="preserve"> 1821 cores in total, from T1 (average 711 cores) and T2 (average 1110 cores). </t>
  </si>
  <si>
    <t>T1 usage 8,386,463 HS06 hours = 3798 HS06; T2 usage 78,491,650 HS06 hours = 35549 HS06. Total sum is 39347. Seems rather low this quarter?</t>
  </si>
  <si>
    <t>Values have been changing again in previous quarters. Currently 2.05% for Q3</t>
  </si>
  <si>
    <t>Q3</t>
  </si>
  <si>
    <t>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</si>
</sst>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b/>
      <sz val="11"/>
      <color indexed="65"/>
      <name val="Calibri"/>
      <family val="2"/>
      <scheme val="minor"/>
    </font>
    <font>
      <sz val="11"/>
      <color indexed="2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name val="Arial"/>
      <family val="2"/>
    </font>
    <font>
      <sz val="15"/>
      <color rgb="FF1D1C1D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(Body)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/>
    <xf numFmtId="9" fontId="7" fillId="0" borderId="0" applyFont="0" applyFill="0" applyBorder="0"/>
  </cellStyleXfs>
  <cellXfs count="13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/>
    </xf>
    <xf numFmtId="0" fontId="0" fillId="0" borderId="1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3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5" borderId="3" xfId="0" applyFont="1" applyFill="1" applyBorder="1" applyAlignment="1">
      <alignment horizontal="center"/>
    </xf>
    <xf numFmtId="14" fontId="0" fillId="0" borderId="14" xfId="0" applyNumberFormat="1" applyBorder="1" applyAlignment="1">
      <alignment vertical="center"/>
    </xf>
    <xf numFmtId="0" fontId="2" fillId="6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/>
    <xf numFmtId="9" fontId="0" fillId="0" borderId="13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0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7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8" borderId="1" xfId="0" applyFill="1" applyBorder="1"/>
    <xf numFmtId="0" fontId="0" fillId="0" borderId="11" xfId="0" applyBorder="1" applyAlignment="1">
      <alignment horizontal="left" vertical="center"/>
    </xf>
    <xf numFmtId="0" fontId="0" fillId="9" borderId="1" xfId="0" applyFill="1" applyBorder="1"/>
    <xf numFmtId="0" fontId="0" fillId="0" borderId="11" xfId="0" applyBorder="1" applyAlignment="1">
      <alignment vertical="center" wrapText="1"/>
    </xf>
    <xf numFmtId="0" fontId="0" fillId="10" borderId="1" xfId="0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7" fontId="5" fillId="0" borderId="10" xfId="0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7" fontId="5" fillId="0" borderId="1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12" borderId="1" xfId="0" applyFill="1" applyBorder="1"/>
    <xf numFmtId="0" fontId="0" fillId="13" borderId="1" xfId="0" applyFill="1" applyBorder="1"/>
    <xf numFmtId="0" fontId="6" fillId="0" borderId="0" xfId="0" applyFont="1"/>
    <xf numFmtId="0" fontId="1" fillId="0" borderId="0" xfId="1" applyFont="1"/>
    <xf numFmtId="0" fontId="0" fillId="0" borderId="5" xfId="0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7" fillId="11" borderId="2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9" fontId="8" fillId="11" borderId="2" xfId="0" applyNumberFormat="1" applyFont="1" applyFill="1" applyBorder="1" applyAlignment="1">
      <alignment horizontal="center" vertical="center" wrapText="1"/>
    </xf>
    <xf numFmtId="9" fontId="7" fillId="11" borderId="5" xfId="0" applyNumberFormat="1" applyFont="1" applyFill="1" applyBorder="1" applyAlignment="1">
      <alignment horizontal="center" vertical="center" wrapText="1"/>
    </xf>
    <xf numFmtId="9" fontId="7" fillId="11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44"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theme="0" tint="-0.14996795556505021"/>
      </font>
      <fill>
        <patternFill patternType="solid">
          <fgColor theme="0" tint="-0.14996795556505021"/>
          <bgColor theme="0" tint="-0.14996795556505021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indexed="2"/>
      </font>
      <fill>
        <patternFill patternType="solid">
          <fgColor indexed="2"/>
          <bgColor indexed="2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0"/>
  <sheetViews>
    <sheetView tabSelected="1" zoomScale="130" workbookViewId="0">
      <selection activeCell="R7" sqref="R7"/>
    </sheetView>
  </sheetViews>
  <sheetFormatPr defaultColWidth="8.85546875" defaultRowHeight="15"/>
  <cols>
    <col min="2" max="2" width="15.42578125" bestFit="1" customWidth="1"/>
    <col min="3" max="3" width="17.140625" bestFit="1" customWidth="1"/>
    <col min="4" max="4" width="20.28515625" bestFit="1" customWidth="1"/>
    <col min="5" max="5" width="9.140625" style="1" bestFit="1"/>
    <col min="6" max="6" width="9.42578125" style="1" bestFit="1" customWidth="1"/>
    <col min="7" max="10" width="9.140625" style="1" bestFit="1"/>
  </cols>
  <sheetData>
    <row r="2" spans="2:10">
      <c r="B2" s="2" t="s">
        <v>0</v>
      </c>
      <c r="C2" s="3">
        <v>2021</v>
      </c>
      <c r="D2" s="59" t="s">
        <v>1</v>
      </c>
      <c r="E2" s="84" t="s">
        <v>2</v>
      </c>
      <c r="F2" s="84"/>
    </row>
    <row r="3" spans="2:10">
      <c r="B3" s="2" t="s">
        <v>3</v>
      </c>
      <c r="C3" s="3" t="s">
        <v>89</v>
      </c>
      <c r="D3" s="59" t="s">
        <v>4</v>
      </c>
      <c r="E3" s="84" t="s">
        <v>90</v>
      </c>
      <c r="F3" s="84"/>
    </row>
    <row r="4" spans="2:10">
      <c r="B4" s="4"/>
      <c r="C4" s="1"/>
      <c r="D4" s="4"/>
    </row>
    <row r="6" spans="2:10">
      <c r="B6" s="91" t="s">
        <v>5</v>
      </c>
      <c r="C6" s="92"/>
      <c r="D6" s="92"/>
      <c r="E6" s="92"/>
      <c r="F6" s="92"/>
      <c r="G6" s="92"/>
      <c r="H6" s="92"/>
      <c r="I6" s="92"/>
      <c r="J6" s="93"/>
    </row>
    <row r="7" spans="2:10">
      <c r="B7" s="7" t="s">
        <v>1</v>
      </c>
      <c r="C7" s="88" t="s">
        <v>6</v>
      </c>
      <c r="D7" s="88"/>
      <c r="E7" s="88"/>
      <c r="F7" s="89" t="s">
        <v>7</v>
      </c>
      <c r="G7" s="88"/>
      <c r="H7" s="88"/>
      <c r="I7" s="88"/>
      <c r="J7" s="90"/>
    </row>
    <row r="8" spans="2:10" ht="60" customHeight="1">
      <c r="B8" s="8" t="s">
        <v>8</v>
      </c>
      <c r="C8" s="63"/>
      <c r="D8" s="64"/>
      <c r="E8" s="65"/>
      <c r="F8" s="63"/>
      <c r="G8" s="64"/>
      <c r="H8" s="64"/>
      <c r="I8" s="64"/>
      <c r="J8" s="65"/>
    </row>
    <row r="9" spans="2:10" ht="60" customHeight="1">
      <c r="B9" s="9" t="s">
        <v>9</v>
      </c>
      <c r="C9" s="63"/>
      <c r="D9" s="64"/>
      <c r="E9" s="65"/>
      <c r="F9" s="63"/>
      <c r="G9" s="64"/>
      <c r="H9" s="64"/>
      <c r="I9" s="64"/>
      <c r="J9" s="65"/>
    </row>
    <row r="10" spans="2:10" ht="60" customHeight="1">
      <c r="B10" s="10" t="s">
        <v>10</v>
      </c>
      <c r="C10" s="70"/>
      <c r="D10" s="64"/>
      <c r="E10" s="65"/>
      <c r="F10" s="63"/>
      <c r="G10" s="64"/>
      <c r="H10" s="64"/>
      <c r="I10" s="64"/>
      <c r="J10" s="65"/>
    </row>
    <row r="11" spans="2:10">
      <c r="B11" s="6"/>
      <c r="C11" s="1"/>
      <c r="D11" s="1"/>
    </row>
    <row r="12" spans="2:10">
      <c r="B12" s="6"/>
      <c r="C12" s="1"/>
      <c r="D12" s="1"/>
    </row>
    <row r="13" spans="2:10">
      <c r="B13" s="71" t="s">
        <v>11</v>
      </c>
      <c r="C13" s="72"/>
      <c r="D13" s="72"/>
      <c r="E13" s="72"/>
      <c r="F13" s="72"/>
      <c r="G13" s="72"/>
      <c r="H13" s="72"/>
      <c r="I13" s="72"/>
      <c r="J13" s="73"/>
    </row>
    <row r="14" spans="2:10">
      <c r="B14" s="11" t="s">
        <v>12</v>
      </c>
      <c r="C14" s="74" t="s">
        <v>13</v>
      </c>
      <c r="D14" s="74"/>
      <c r="E14" s="74"/>
      <c r="F14" s="75" t="s">
        <v>14</v>
      </c>
      <c r="G14" s="74"/>
      <c r="H14" s="74"/>
      <c r="I14" s="74"/>
      <c r="J14" s="76"/>
    </row>
    <row r="15" spans="2:10" ht="60" customHeight="1">
      <c r="B15" s="12" t="s">
        <v>15</v>
      </c>
      <c r="C15" s="66"/>
      <c r="D15" s="67"/>
      <c r="E15" s="68"/>
      <c r="F15" s="63"/>
      <c r="G15" s="64"/>
      <c r="H15" s="64"/>
      <c r="I15" s="64"/>
      <c r="J15" s="65"/>
    </row>
    <row r="16" spans="2:10" ht="60" customHeight="1">
      <c r="B16" s="13" t="s">
        <v>16</v>
      </c>
      <c r="C16" s="77" t="s">
        <v>78</v>
      </c>
      <c r="D16" s="78"/>
      <c r="E16" s="79"/>
      <c r="F16" s="80"/>
      <c r="G16" s="78"/>
      <c r="H16" s="78"/>
      <c r="I16" s="78"/>
      <c r="J16" s="79"/>
    </row>
    <row r="17" spans="2:10" ht="60" customHeight="1">
      <c r="B17" s="14" t="s">
        <v>16</v>
      </c>
      <c r="C17" s="63"/>
      <c r="D17" s="64"/>
      <c r="E17" s="69"/>
      <c r="F17" s="63"/>
      <c r="G17" s="64"/>
      <c r="H17" s="64"/>
      <c r="I17" s="64"/>
      <c r="J17" s="69"/>
    </row>
    <row r="20" spans="2:10">
      <c r="B20" s="81" t="s">
        <v>17</v>
      </c>
      <c r="C20" s="82"/>
      <c r="D20" s="82"/>
      <c r="E20" s="82"/>
      <c r="F20" s="82"/>
      <c r="G20" s="82"/>
      <c r="H20" s="82"/>
      <c r="I20" s="82"/>
      <c r="J20" s="83"/>
    </row>
    <row r="21" spans="2:10">
      <c r="B21" s="15" t="s">
        <v>18</v>
      </c>
      <c r="C21" s="94" t="s">
        <v>19</v>
      </c>
      <c r="D21" s="94"/>
      <c r="E21" s="94"/>
      <c r="F21" s="95" t="s">
        <v>20</v>
      </c>
      <c r="G21" s="94"/>
      <c r="H21" s="94"/>
      <c r="I21" s="94"/>
      <c r="J21" s="96"/>
    </row>
    <row r="22" spans="2:10" ht="60" customHeight="1">
      <c r="B22" s="16"/>
      <c r="C22" s="66"/>
      <c r="D22" s="67"/>
      <c r="E22" s="68"/>
      <c r="F22" s="63"/>
      <c r="G22" s="64"/>
      <c r="H22" s="64"/>
      <c r="I22" s="64"/>
      <c r="J22" s="65"/>
    </row>
    <row r="23" spans="2:10" ht="60" customHeight="1">
      <c r="B23" s="12"/>
      <c r="C23" s="66"/>
      <c r="D23" s="67"/>
      <c r="E23" s="68"/>
      <c r="F23" s="66"/>
      <c r="G23" s="67"/>
      <c r="H23" s="67"/>
      <c r="I23" s="67"/>
      <c r="J23" s="68"/>
    </row>
    <row r="26" spans="2:10">
      <c r="B26" s="97" t="s">
        <v>21</v>
      </c>
      <c r="C26" s="98"/>
      <c r="D26" s="98"/>
      <c r="E26" s="98"/>
      <c r="F26" s="98"/>
      <c r="G26" s="98"/>
      <c r="H26" s="98"/>
      <c r="I26" s="98"/>
      <c r="J26" s="99"/>
    </row>
    <row r="27" spans="2:10">
      <c r="B27" s="17" t="s">
        <v>18</v>
      </c>
      <c r="C27" s="100" t="s">
        <v>19</v>
      </c>
      <c r="D27" s="100"/>
      <c r="E27" s="100"/>
      <c r="F27" s="101" t="s">
        <v>20</v>
      </c>
      <c r="G27" s="100"/>
      <c r="H27" s="100"/>
      <c r="I27" s="100"/>
      <c r="J27" s="102"/>
    </row>
    <row r="28" spans="2:10" ht="60" customHeight="1">
      <c r="B28" s="16"/>
      <c r="C28" s="66"/>
      <c r="D28" s="67"/>
      <c r="E28" s="68"/>
      <c r="F28" s="66"/>
      <c r="G28" s="67"/>
      <c r="H28" s="67"/>
      <c r="I28" s="67"/>
      <c r="J28" s="68"/>
    </row>
    <row r="29" spans="2:10" ht="60" customHeight="1">
      <c r="B29" s="16"/>
      <c r="C29" s="66"/>
      <c r="D29" s="67"/>
      <c r="E29" s="68"/>
      <c r="F29" s="63"/>
      <c r="G29" s="64"/>
      <c r="H29" s="64"/>
      <c r="I29" s="64"/>
      <c r="J29" s="65"/>
    </row>
    <row r="30" spans="2:10" ht="60" customHeight="1">
      <c r="B30" s="16"/>
      <c r="C30" s="66"/>
      <c r="D30" s="67"/>
      <c r="E30" s="68"/>
      <c r="F30" s="66"/>
      <c r="G30" s="67"/>
      <c r="H30" s="67"/>
      <c r="I30" s="67"/>
      <c r="J30" s="68"/>
    </row>
  </sheetData>
  <mergeCells count="36">
    <mergeCell ref="C30:E30"/>
    <mergeCell ref="F30:J30"/>
    <mergeCell ref="B26:J26"/>
    <mergeCell ref="C27:E27"/>
    <mergeCell ref="F27:J27"/>
    <mergeCell ref="C28:E28"/>
    <mergeCell ref="F28:J28"/>
    <mergeCell ref="C21:E21"/>
    <mergeCell ref="F21:J21"/>
    <mergeCell ref="C22:E22"/>
    <mergeCell ref="F22:J22"/>
    <mergeCell ref="C23:E23"/>
    <mergeCell ref="F23:J23"/>
    <mergeCell ref="C7:E7"/>
    <mergeCell ref="F7:J7"/>
    <mergeCell ref="B6:J6"/>
    <mergeCell ref="C8:E8"/>
    <mergeCell ref="F8:J8"/>
    <mergeCell ref="E2:F2"/>
    <mergeCell ref="E3:F3"/>
    <mergeCell ref="C9:E9"/>
    <mergeCell ref="F9:J9"/>
    <mergeCell ref="C29:E29"/>
    <mergeCell ref="F29:J29"/>
    <mergeCell ref="C17:E17"/>
    <mergeCell ref="F17:J17"/>
    <mergeCell ref="C10:E10"/>
    <mergeCell ref="F10:J10"/>
    <mergeCell ref="B13:J13"/>
    <mergeCell ref="C14:E14"/>
    <mergeCell ref="F14:J14"/>
    <mergeCell ref="C15:E15"/>
    <mergeCell ref="F15:J15"/>
    <mergeCell ref="C16:E16"/>
    <mergeCell ref="F16:J16"/>
    <mergeCell ref="B20:J2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24"/>
  <sheetViews>
    <sheetView zoomScale="140" workbookViewId="0">
      <selection activeCell="F8" sqref="F8"/>
    </sheetView>
  </sheetViews>
  <sheetFormatPr defaultColWidth="8.85546875" defaultRowHeight="15"/>
  <cols>
    <col min="1" max="1" width="4.140625" bestFit="1" customWidth="1"/>
    <col min="3" max="3" width="10.7109375" bestFit="1" customWidth="1"/>
    <col min="6" max="6" width="10.42578125" bestFit="1" customWidth="1"/>
    <col min="8" max="8" width="67.140625" bestFit="1" customWidth="1"/>
    <col min="9" max="9" width="10.140625" bestFit="1" customWidth="1"/>
    <col min="17" max="17" width="4.85546875" bestFit="1" customWidth="1"/>
    <col min="18" max="18" width="6.7109375" bestFit="1" customWidth="1"/>
    <col min="19" max="19" width="11.140625" bestFit="1" customWidth="1"/>
    <col min="20" max="20" width="7.42578125" bestFit="1" customWidth="1"/>
  </cols>
  <sheetData>
    <row r="2" spans="2:25">
      <c r="B2" s="103" t="s">
        <v>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6"/>
      <c r="R2" s="105" t="s">
        <v>23</v>
      </c>
      <c r="S2" s="106"/>
      <c r="T2" s="107"/>
      <c r="U2" s="6"/>
      <c r="V2" s="6"/>
      <c r="W2" s="6"/>
      <c r="X2" s="6"/>
      <c r="Y2" s="6"/>
    </row>
    <row r="3" spans="2:25">
      <c r="B3" s="56" t="s">
        <v>24</v>
      </c>
      <c r="C3" s="5" t="s">
        <v>25</v>
      </c>
      <c r="D3" s="57" t="s">
        <v>26</v>
      </c>
      <c r="E3" s="59" t="s">
        <v>27</v>
      </c>
      <c r="F3" s="59" t="s">
        <v>28</v>
      </c>
      <c r="G3" s="18" t="s">
        <v>29</v>
      </c>
      <c r="H3" s="19" t="s">
        <v>30</v>
      </c>
      <c r="I3" s="85" t="s">
        <v>31</v>
      </c>
      <c r="J3" s="86"/>
      <c r="K3" s="86"/>
      <c r="L3" s="86"/>
      <c r="M3" s="86"/>
      <c r="N3" s="86"/>
      <c r="O3" s="86"/>
      <c r="P3" s="87"/>
      <c r="Q3" s="6"/>
      <c r="R3" s="20" t="s">
        <v>32</v>
      </c>
      <c r="S3" s="20" t="s">
        <v>30</v>
      </c>
      <c r="T3" s="2" t="s">
        <v>33</v>
      </c>
      <c r="U3" s="6"/>
      <c r="V3" s="6"/>
      <c r="W3" s="6"/>
      <c r="X3" s="6"/>
      <c r="Y3" s="6"/>
    </row>
    <row r="4" spans="2:25" ht="48" customHeight="1">
      <c r="B4" s="60">
        <v>2</v>
      </c>
      <c r="C4" s="60">
        <v>33</v>
      </c>
      <c r="D4" s="21">
        <v>0.9</v>
      </c>
      <c r="E4" s="22">
        <v>0.4</v>
      </c>
      <c r="F4" s="23">
        <v>0.67800000000000005</v>
      </c>
      <c r="G4" s="24" t="str">
        <f t="shared" ref="G4:G8" si="0">_xlfn.IFS(ISBLANK(F4), "AWI", D4&lt;=F4,"MOK",(D4-E4)&lt;=F4,"MCT",D4&gt;F4,"MFL")</f>
        <v>MCT</v>
      </c>
      <c r="H4" s="25" t="s">
        <v>34</v>
      </c>
      <c r="I4" s="108" t="s">
        <v>80</v>
      </c>
      <c r="J4" s="109"/>
      <c r="K4" s="109"/>
      <c r="L4" s="109"/>
      <c r="M4" s="109"/>
      <c r="N4" s="109"/>
      <c r="O4" s="109"/>
      <c r="P4" s="109"/>
      <c r="Q4" s="6"/>
      <c r="R4" s="26"/>
      <c r="S4" s="27" t="s">
        <v>35</v>
      </c>
      <c r="T4" s="28" t="s">
        <v>36</v>
      </c>
      <c r="U4" s="6"/>
      <c r="V4" s="6"/>
      <c r="W4" s="6"/>
      <c r="X4" s="6"/>
      <c r="Y4" s="6"/>
    </row>
    <row r="5" spans="2:25" ht="48" customHeight="1">
      <c r="B5" s="60">
        <v>2</v>
      </c>
      <c r="C5" s="60">
        <v>34</v>
      </c>
      <c r="D5" s="29">
        <v>0.7</v>
      </c>
      <c r="E5" s="30">
        <v>0.2</v>
      </c>
      <c r="F5" s="23">
        <v>0.87</v>
      </c>
      <c r="G5" s="24" t="str">
        <f t="shared" si="0"/>
        <v>MOK</v>
      </c>
      <c r="H5" s="31" t="s">
        <v>37</v>
      </c>
      <c r="I5" s="108"/>
      <c r="J5" s="109"/>
      <c r="K5" s="109"/>
      <c r="L5" s="109"/>
      <c r="M5" s="109"/>
      <c r="N5" s="109"/>
      <c r="O5" s="109"/>
      <c r="P5" s="109"/>
      <c r="Q5" s="6"/>
      <c r="R5" s="32"/>
      <c r="S5" s="27" t="s">
        <v>38</v>
      </c>
      <c r="T5" s="28" t="s">
        <v>39</v>
      </c>
      <c r="U5" s="6"/>
      <c r="V5" s="6"/>
      <c r="W5" s="6"/>
      <c r="X5" s="6"/>
      <c r="Y5" s="6"/>
    </row>
    <row r="6" spans="2:25" ht="48" customHeight="1">
      <c r="B6" s="60">
        <v>2</v>
      </c>
      <c r="C6" s="60">
        <v>35</v>
      </c>
      <c r="D6" s="29">
        <v>0.9</v>
      </c>
      <c r="E6" s="30">
        <v>0.2</v>
      </c>
      <c r="F6" s="23">
        <v>0.48</v>
      </c>
      <c r="G6" s="60" t="str">
        <f t="shared" si="0"/>
        <v>MFL</v>
      </c>
      <c r="H6" s="33" t="s">
        <v>40</v>
      </c>
      <c r="I6" s="110" t="s">
        <v>81</v>
      </c>
      <c r="J6" s="111"/>
      <c r="K6" s="111"/>
      <c r="L6" s="111"/>
      <c r="M6" s="111"/>
      <c r="N6" s="111"/>
      <c r="O6" s="111"/>
      <c r="P6" s="112"/>
      <c r="Q6" s="6"/>
      <c r="R6" s="34"/>
      <c r="S6" s="27" t="s">
        <v>41</v>
      </c>
      <c r="T6" s="28" t="s">
        <v>42</v>
      </c>
      <c r="U6" s="6"/>
      <c r="V6" s="6"/>
      <c r="W6" s="6"/>
      <c r="X6" s="6"/>
      <c r="Y6" s="6"/>
    </row>
    <row r="7" spans="2:25" ht="48" customHeight="1">
      <c r="B7" s="60">
        <v>2</v>
      </c>
      <c r="C7" s="60">
        <v>36</v>
      </c>
      <c r="D7" s="29">
        <v>0.9</v>
      </c>
      <c r="E7" s="30">
        <v>0.4</v>
      </c>
      <c r="F7" s="23">
        <v>0.98</v>
      </c>
      <c r="G7" s="24" t="str">
        <f t="shared" si="0"/>
        <v>MOK</v>
      </c>
      <c r="H7" s="35" t="s">
        <v>43</v>
      </c>
      <c r="I7" s="111" t="s">
        <v>88</v>
      </c>
      <c r="J7" s="113"/>
      <c r="K7" s="113"/>
      <c r="L7" s="113"/>
      <c r="M7" s="113"/>
      <c r="N7" s="113"/>
      <c r="O7" s="113"/>
      <c r="P7" s="114"/>
      <c r="Q7" s="6"/>
      <c r="R7" s="36"/>
      <c r="S7" s="27" t="s">
        <v>44</v>
      </c>
      <c r="T7" s="28" t="s">
        <v>45</v>
      </c>
      <c r="U7" s="6"/>
      <c r="V7" s="6"/>
      <c r="W7" s="6"/>
      <c r="X7" s="6"/>
      <c r="Y7" s="6"/>
    </row>
    <row r="8" spans="2:25" ht="48" customHeight="1">
      <c r="B8" s="60">
        <v>2</v>
      </c>
      <c r="C8" s="60">
        <v>37</v>
      </c>
      <c r="D8" s="29">
        <v>0.7</v>
      </c>
      <c r="E8" s="30">
        <v>0.1</v>
      </c>
      <c r="F8" s="23">
        <v>0.93</v>
      </c>
      <c r="G8" s="24" t="str">
        <f t="shared" si="0"/>
        <v>MOK</v>
      </c>
      <c r="H8" s="33" t="s">
        <v>46</v>
      </c>
      <c r="I8" s="115"/>
      <c r="J8" s="116"/>
      <c r="K8" s="116"/>
      <c r="L8" s="116"/>
      <c r="M8" s="116"/>
      <c r="N8" s="116"/>
      <c r="O8" s="116"/>
      <c r="P8" s="117"/>
      <c r="Q8" s="6"/>
      <c r="R8" s="6"/>
      <c r="S8" s="6"/>
      <c r="T8" s="6"/>
      <c r="U8" s="6"/>
      <c r="V8" s="6"/>
      <c r="W8" s="6"/>
      <c r="X8" s="6"/>
      <c r="Y8" s="6"/>
    </row>
    <row r="9" spans="2:25" ht="48" customHeight="1">
      <c r="B9" s="60"/>
      <c r="C9" s="60"/>
      <c r="D9" s="29">
        <v>0.8</v>
      </c>
      <c r="E9" s="30">
        <v>0.1</v>
      </c>
      <c r="F9" s="23">
        <v>0.62</v>
      </c>
      <c r="G9" s="24"/>
      <c r="H9" s="37" t="s">
        <v>47</v>
      </c>
      <c r="I9" s="118" t="s">
        <v>84</v>
      </c>
      <c r="J9" s="119"/>
      <c r="K9" s="119"/>
      <c r="L9" s="119"/>
      <c r="M9" s="119"/>
      <c r="N9" s="119"/>
      <c r="O9" s="119"/>
      <c r="P9" s="120"/>
      <c r="Q9" s="6"/>
      <c r="R9" s="6"/>
      <c r="S9" s="6"/>
      <c r="T9" s="6"/>
      <c r="U9" s="6"/>
      <c r="V9" s="6"/>
      <c r="W9" s="6"/>
      <c r="X9" s="6"/>
      <c r="Y9" s="6"/>
    </row>
    <row r="10" spans="2:25" ht="48" customHeight="1">
      <c r="B10" s="60">
        <v>2</v>
      </c>
      <c r="C10" s="60">
        <v>38</v>
      </c>
      <c r="D10" s="29">
        <v>0.7</v>
      </c>
      <c r="E10" s="30">
        <v>0.2</v>
      </c>
      <c r="F10" s="23">
        <v>0.56999999999999995</v>
      </c>
      <c r="G10" s="24" t="str">
        <f t="shared" ref="G10:G15" si="1">_xlfn.IFS(ISBLANK(F10), "AWI", D10&lt;=F10,"MOK",(D10-E10)&lt;=F10,"MCT",D10&gt;F10,"MFL")</f>
        <v>MCT</v>
      </c>
      <c r="H10" s="38" t="s">
        <v>48</v>
      </c>
      <c r="I10" s="121" t="s">
        <v>82</v>
      </c>
      <c r="J10" s="122"/>
      <c r="K10" s="122"/>
      <c r="L10" s="122"/>
      <c r="M10" s="122"/>
      <c r="N10" s="122"/>
      <c r="O10" s="122"/>
      <c r="P10" s="122"/>
      <c r="Q10" s="6"/>
      <c r="R10" s="6"/>
      <c r="S10" s="6"/>
      <c r="T10" s="6"/>
      <c r="U10" s="6"/>
      <c r="V10" s="6"/>
      <c r="W10" s="6"/>
      <c r="X10" s="6"/>
      <c r="Y10" s="6"/>
    </row>
    <row r="11" spans="2:25" ht="48" customHeight="1">
      <c r="B11" s="60">
        <v>2</v>
      </c>
      <c r="C11" s="60">
        <v>39</v>
      </c>
      <c r="D11" s="29">
        <v>0.7</v>
      </c>
      <c r="E11" s="30">
        <v>0.2</v>
      </c>
      <c r="F11" s="23">
        <v>0.4</v>
      </c>
      <c r="G11" s="24" t="str">
        <f t="shared" si="1"/>
        <v>MFL</v>
      </c>
      <c r="H11" s="39" t="s">
        <v>49</v>
      </c>
      <c r="I11" s="115" t="s">
        <v>85</v>
      </c>
      <c r="J11" s="116"/>
      <c r="K11" s="116"/>
      <c r="L11" s="116"/>
      <c r="M11" s="116"/>
      <c r="N11" s="116"/>
      <c r="O11" s="116"/>
      <c r="P11" s="117"/>
      <c r="Q11" s="6"/>
      <c r="R11" s="6"/>
      <c r="S11" s="6"/>
      <c r="T11" s="6"/>
      <c r="U11" s="6"/>
      <c r="V11" s="6"/>
      <c r="W11" s="6"/>
      <c r="X11" s="6"/>
      <c r="Y11" s="6"/>
    </row>
    <row r="12" spans="2:25" ht="48" customHeight="1">
      <c r="B12" s="60">
        <v>2</v>
      </c>
      <c r="C12" s="60">
        <v>40</v>
      </c>
      <c r="D12" s="29">
        <v>0.75</v>
      </c>
      <c r="E12" s="30">
        <v>0.25</v>
      </c>
      <c r="F12" s="23">
        <v>0.91</v>
      </c>
      <c r="G12" s="24" t="str">
        <f t="shared" si="1"/>
        <v>MOK</v>
      </c>
      <c r="H12" s="39" t="s">
        <v>50</v>
      </c>
      <c r="I12" s="123" t="s">
        <v>86</v>
      </c>
      <c r="J12" s="124"/>
      <c r="K12" s="124"/>
      <c r="L12" s="124"/>
      <c r="M12" s="124"/>
      <c r="N12" s="124"/>
      <c r="O12" s="124"/>
      <c r="P12" s="125"/>
      <c r="Q12" s="6"/>
      <c r="R12" s="126"/>
      <c r="S12" s="113"/>
      <c r="T12" s="113"/>
      <c r="U12" s="113"/>
      <c r="V12" s="113"/>
      <c r="W12" s="113"/>
      <c r="X12" s="113"/>
      <c r="Y12" s="114"/>
    </row>
    <row r="13" spans="2:25" ht="48" customHeight="1">
      <c r="B13" s="60">
        <v>2</v>
      </c>
      <c r="C13" s="60">
        <v>41</v>
      </c>
      <c r="D13" s="29">
        <v>0.7</v>
      </c>
      <c r="E13" s="30">
        <v>0.2</v>
      </c>
      <c r="F13" s="23">
        <v>0.94</v>
      </c>
      <c r="G13" s="24" t="str">
        <f t="shared" si="1"/>
        <v>MOK</v>
      </c>
      <c r="H13" s="38" t="s">
        <v>51</v>
      </c>
      <c r="I13" s="121" t="s">
        <v>83</v>
      </c>
      <c r="J13" s="122"/>
      <c r="K13" s="122"/>
      <c r="L13" s="122"/>
      <c r="M13" s="122"/>
      <c r="N13" s="122"/>
      <c r="O13" s="122"/>
      <c r="P13" s="122"/>
      <c r="Q13" s="6"/>
      <c r="R13" s="6"/>
      <c r="S13" s="6"/>
      <c r="T13" s="6"/>
      <c r="U13" s="6"/>
      <c r="V13" s="6"/>
      <c r="W13" s="6"/>
      <c r="X13" s="6"/>
      <c r="Y13" s="6"/>
    </row>
    <row r="14" spans="2:25" ht="48" customHeight="1">
      <c r="B14" s="60">
        <v>2</v>
      </c>
      <c r="C14" s="60">
        <v>42</v>
      </c>
      <c r="D14" s="29">
        <v>0.7</v>
      </c>
      <c r="E14" s="30">
        <v>0.2</v>
      </c>
      <c r="F14" s="23">
        <v>0.57999999999999996</v>
      </c>
      <c r="G14" s="24" t="str">
        <f t="shared" si="1"/>
        <v>MCT</v>
      </c>
      <c r="H14" s="39" t="s">
        <v>52</v>
      </c>
      <c r="I14" s="133"/>
      <c r="J14" s="113"/>
      <c r="K14" s="113"/>
      <c r="L14" s="113"/>
      <c r="M14" s="113"/>
      <c r="N14" s="113"/>
      <c r="O14" s="113"/>
      <c r="P14" s="114"/>
      <c r="Q14" s="6"/>
      <c r="R14" s="6"/>
      <c r="S14" s="6"/>
      <c r="T14" s="6"/>
      <c r="U14" s="6"/>
      <c r="V14" s="6"/>
      <c r="W14" s="6"/>
      <c r="X14" s="6"/>
      <c r="Y14" s="6"/>
    </row>
    <row r="15" spans="2:25" ht="48" customHeight="1">
      <c r="B15" s="60">
        <v>2</v>
      </c>
      <c r="C15" s="60">
        <v>43</v>
      </c>
      <c r="D15" s="29">
        <v>0.75</v>
      </c>
      <c r="E15" s="30">
        <v>0.25</v>
      </c>
      <c r="F15" s="23">
        <v>0.47</v>
      </c>
      <c r="G15" s="24" t="str">
        <f t="shared" si="1"/>
        <v>MFL</v>
      </c>
      <c r="H15" s="62" t="s">
        <v>79</v>
      </c>
      <c r="I15" s="134" t="s">
        <v>87</v>
      </c>
      <c r="J15" s="135"/>
      <c r="K15" s="135"/>
      <c r="L15" s="135"/>
      <c r="M15" s="135"/>
      <c r="N15" s="135"/>
      <c r="O15" s="135"/>
      <c r="P15" s="136"/>
      <c r="Q15" s="6"/>
      <c r="R15" s="6"/>
      <c r="S15" s="6"/>
      <c r="T15" s="6"/>
    </row>
    <row r="16" spans="2:25" ht="48" customHeight="1">
      <c r="B16" s="6"/>
      <c r="C16" s="1"/>
      <c r="D16" s="1"/>
      <c r="E16" s="1"/>
      <c r="F16" s="1"/>
      <c r="G16" s="1"/>
      <c r="H16" s="40"/>
      <c r="I16" s="40"/>
      <c r="J16" s="1"/>
      <c r="K16" s="1"/>
      <c r="L16" s="1"/>
      <c r="M16" s="1"/>
      <c r="N16" s="1"/>
      <c r="O16" s="6"/>
      <c r="P16" s="6"/>
      <c r="Q16" s="6"/>
      <c r="R16" s="6"/>
      <c r="S16" s="6"/>
      <c r="T16" s="6"/>
    </row>
    <row r="17" spans="2:20" ht="15" customHeight="1">
      <c r="B17" s="105" t="s">
        <v>53</v>
      </c>
      <c r="C17" s="106"/>
      <c r="D17" s="106"/>
      <c r="E17" s="106"/>
      <c r="F17" s="106"/>
      <c r="G17" s="106"/>
      <c r="H17" s="106"/>
      <c r="I17" s="86"/>
      <c r="J17" s="86"/>
      <c r="K17" s="86"/>
      <c r="L17" s="86"/>
      <c r="M17" s="86"/>
      <c r="N17" s="86"/>
      <c r="O17" s="86"/>
      <c r="P17" s="87"/>
      <c r="Q17" s="6"/>
      <c r="R17" s="6"/>
      <c r="S17" s="6"/>
      <c r="T17" s="6"/>
    </row>
    <row r="18" spans="2:20" ht="15" customHeight="1">
      <c r="B18" s="58" t="s">
        <v>24</v>
      </c>
      <c r="C18" s="41" t="s">
        <v>25</v>
      </c>
      <c r="D18" s="41" t="s">
        <v>26</v>
      </c>
      <c r="E18" s="41" t="s">
        <v>54</v>
      </c>
      <c r="F18" s="42" t="s">
        <v>55</v>
      </c>
      <c r="G18" s="43" t="s">
        <v>29</v>
      </c>
      <c r="H18" s="44" t="s">
        <v>30</v>
      </c>
      <c r="I18" s="85" t="s">
        <v>31</v>
      </c>
      <c r="J18" s="86"/>
      <c r="K18" s="86"/>
      <c r="L18" s="86"/>
      <c r="M18" s="86"/>
      <c r="N18" s="86"/>
      <c r="O18" s="86"/>
      <c r="P18" s="87"/>
      <c r="Q18" s="6"/>
      <c r="R18" s="6"/>
      <c r="S18" s="6"/>
      <c r="T18" s="6"/>
    </row>
    <row r="19" spans="2:20" ht="48" customHeight="1">
      <c r="B19" s="60"/>
      <c r="C19" s="60"/>
      <c r="D19" s="45">
        <v>43922</v>
      </c>
      <c r="E19" s="45" t="s">
        <v>56</v>
      </c>
      <c r="F19" s="46"/>
      <c r="G19" s="55" t="str">
        <f t="shared" ref="G19:G20" si="2">_xlfn.IFS(ISBLANK(F19), "MSU", D19&gt;=F19,"MSA",D19&lt;F19,"MOD")</f>
        <v>MSU</v>
      </c>
      <c r="H19" s="47"/>
      <c r="I19" s="127"/>
      <c r="J19" s="128"/>
      <c r="K19" s="128"/>
      <c r="L19" s="128"/>
      <c r="M19" s="128"/>
      <c r="N19" s="128"/>
      <c r="O19" s="128"/>
      <c r="P19" s="129"/>
      <c r="Q19" s="6"/>
      <c r="R19" s="105" t="s">
        <v>57</v>
      </c>
      <c r="S19" s="106"/>
      <c r="T19" s="107"/>
    </row>
    <row r="20" spans="2:20" ht="48" customHeight="1">
      <c r="B20" s="61"/>
      <c r="C20" s="61"/>
      <c r="D20" s="48">
        <v>43922</v>
      </c>
      <c r="E20" s="48" t="s">
        <v>56</v>
      </c>
      <c r="F20" s="49"/>
      <c r="G20" s="55" t="str">
        <f t="shared" si="2"/>
        <v>MSU</v>
      </c>
      <c r="H20" s="50"/>
      <c r="I20" s="130"/>
      <c r="J20" s="131"/>
      <c r="K20" s="131"/>
      <c r="L20" s="131"/>
      <c r="M20" s="131"/>
      <c r="N20" s="131"/>
      <c r="O20" s="131"/>
      <c r="P20" s="132"/>
      <c r="Q20" s="6"/>
      <c r="R20" s="20" t="s">
        <v>32</v>
      </c>
      <c r="S20" s="20" t="s">
        <v>30</v>
      </c>
      <c r="T20" s="2" t="s">
        <v>33</v>
      </c>
    </row>
    <row r="21" spans="2:20" ht="48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51"/>
      <c r="S21" s="10" t="s">
        <v>58</v>
      </c>
      <c r="T21" s="28" t="s">
        <v>59</v>
      </c>
    </row>
    <row r="22" spans="2:20" ht="48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2"/>
      <c r="S22" s="10" t="s">
        <v>60</v>
      </c>
      <c r="T22" s="28" t="s">
        <v>61</v>
      </c>
    </row>
    <row r="23" spans="2:20" ht="30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4"/>
      <c r="S23" s="10" t="s">
        <v>62</v>
      </c>
      <c r="T23" s="28" t="s">
        <v>63</v>
      </c>
    </row>
    <row r="24" spans="2:20" ht="30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52"/>
      <c r="S24" s="10" t="s">
        <v>64</v>
      </c>
      <c r="T24" s="28" t="s">
        <v>65</v>
      </c>
    </row>
  </sheetData>
  <mergeCells count="21">
    <mergeCell ref="I20:P20"/>
    <mergeCell ref="I13:P13"/>
    <mergeCell ref="I14:P14"/>
    <mergeCell ref="I15:P15"/>
    <mergeCell ref="B17:P17"/>
    <mergeCell ref="I18:P18"/>
    <mergeCell ref="I11:P11"/>
    <mergeCell ref="I12:P12"/>
    <mergeCell ref="R12:Y12"/>
    <mergeCell ref="I19:P19"/>
    <mergeCell ref="R19:T19"/>
    <mergeCell ref="I6:P6"/>
    <mergeCell ref="I7:P7"/>
    <mergeCell ref="I8:P8"/>
    <mergeCell ref="I9:P9"/>
    <mergeCell ref="I10:P10"/>
    <mergeCell ref="B2:P2"/>
    <mergeCell ref="R2:T2"/>
    <mergeCell ref="I3:P3"/>
    <mergeCell ref="I4:P4"/>
    <mergeCell ref="I5:P5"/>
  </mergeCells>
  <conditionalFormatting sqref="G5:G6 G8:G9">
    <cfRule type="cellIs" dxfId="43" priority="97" operator="equal">
      <formula>"MOK"</formula>
    </cfRule>
  </conditionalFormatting>
  <conditionalFormatting sqref="G5:G6 G8:G9">
    <cfRule type="cellIs" dxfId="42" priority="96" operator="equal">
      <formula>"MFL"</formula>
    </cfRule>
  </conditionalFormatting>
  <conditionalFormatting sqref="G5:G6 G8:G9">
    <cfRule type="cellIs" dxfId="41" priority="95" operator="equal">
      <formula>"MCT"</formula>
    </cfRule>
  </conditionalFormatting>
  <conditionalFormatting sqref="G5:G6 G8:G9">
    <cfRule type="cellIs" dxfId="40" priority="88" operator="equal">
      <formula>"MNO"</formula>
    </cfRule>
  </conditionalFormatting>
  <conditionalFormatting sqref="G5:G6 G8:G9">
    <cfRule type="cellIs" dxfId="39" priority="86" operator="equal">
      <formula>"MNO"</formula>
    </cfRule>
  </conditionalFormatting>
  <conditionalFormatting sqref="G4 G7">
    <cfRule type="cellIs" dxfId="38" priority="81" operator="equal">
      <formula>"MOK"</formula>
    </cfRule>
  </conditionalFormatting>
  <conditionalFormatting sqref="G4 G7">
    <cfRule type="cellIs" dxfId="37" priority="80" operator="equal">
      <formula>"MFL"</formula>
    </cfRule>
  </conditionalFormatting>
  <conditionalFormatting sqref="G4 G7">
    <cfRule type="cellIs" dxfId="36" priority="79" operator="equal">
      <formula>"MCT"</formula>
    </cfRule>
  </conditionalFormatting>
  <conditionalFormatting sqref="G20">
    <cfRule type="cellIs" dxfId="35" priority="69" operator="equal">
      <formula>"MSA"</formula>
    </cfRule>
  </conditionalFormatting>
  <conditionalFormatting sqref="G20">
    <cfRule type="cellIs" dxfId="34" priority="68" operator="equal">
      <formula>"MOD"</formula>
    </cfRule>
  </conditionalFormatting>
  <conditionalFormatting sqref="G20">
    <cfRule type="cellIs" dxfId="33" priority="67" operator="equal">
      <formula>"MSU"</formula>
    </cfRule>
  </conditionalFormatting>
  <conditionalFormatting sqref="G19">
    <cfRule type="cellIs" dxfId="32" priority="63" operator="equal">
      <formula>"MSA"</formula>
    </cfRule>
  </conditionalFormatting>
  <conditionalFormatting sqref="G19">
    <cfRule type="cellIs" dxfId="31" priority="62" operator="equal">
      <formula>"MOD"</formula>
    </cfRule>
  </conditionalFormatting>
  <conditionalFormatting sqref="G19">
    <cfRule type="cellIs" dxfId="30" priority="61" operator="equal">
      <formula>"MSU"</formula>
    </cfRule>
  </conditionalFormatting>
  <conditionalFormatting sqref="G10">
    <cfRule type="cellIs" dxfId="29" priority="55" operator="equal">
      <formula>"MOK"</formula>
    </cfRule>
  </conditionalFormatting>
  <conditionalFormatting sqref="G10">
    <cfRule type="cellIs" dxfId="28" priority="54" operator="equal">
      <formula>"MFL"</formula>
    </cfRule>
  </conditionalFormatting>
  <conditionalFormatting sqref="G10">
    <cfRule type="cellIs" dxfId="27" priority="53" operator="equal">
      <formula>"MCT"</formula>
    </cfRule>
  </conditionalFormatting>
  <conditionalFormatting sqref="G10">
    <cfRule type="cellIs" dxfId="26" priority="52" operator="equal">
      <formula>"MNO"</formula>
    </cfRule>
  </conditionalFormatting>
  <conditionalFormatting sqref="G10">
    <cfRule type="cellIs" dxfId="25" priority="51" operator="equal">
      <formula>"MNO"</formula>
    </cfRule>
  </conditionalFormatting>
  <conditionalFormatting sqref="G11">
    <cfRule type="cellIs" dxfId="24" priority="45" operator="equal">
      <formula>"MOK"</formula>
    </cfRule>
  </conditionalFormatting>
  <conditionalFormatting sqref="G11">
    <cfRule type="cellIs" dxfId="23" priority="44" operator="equal">
      <formula>"MFL"</formula>
    </cfRule>
  </conditionalFormatting>
  <conditionalFormatting sqref="G11">
    <cfRule type="cellIs" dxfId="22" priority="43" operator="equal">
      <formula>"MCT"</formula>
    </cfRule>
  </conditionalFormatting>
  <conditionalFormatting sqref="G11">
    <cfRule type="cellIs" dxfId="21" priority="42" operator="equal">
      <formula>"MNO"</formula>
    </cfRule>
  </conditionalFormatting>
  <conditionalFormatting sqref="G11">
    <cfRule type="cellIs" dxfId="20" priority="41" operator="equal">
      <formula>"MNO"</formula>
    </cfRule>
  </conditionalFormatting>
  <conditionalFormatting sqref="G12">
    <cfRule type="cellIs" dxfId="19" priority="25" operator="equal">
      <formula>"MOK"</formula>
    </cfRule>
  </conditionalFormatting>
  <conditionalFormatting sqref="G12">
    <cfRule type="cellIs" dxfId="18" priority="24" operator="equal">
      <formula>"MFL"</formula>
    </cfRule>
  </conditionalFormatting>
  <conditionalFormatting sqref="G12">
    <cfRule type="cellIs" dxfId="17" priority="23" operator="equal">
      <formula>"MCT"</formula>
    </cfRule>
  </conditionalFormatting>
  <conditionalFormatting sqref="G12">
    <cfRule type="cellIs" dxfId="16" priority="22" operator="equal">
      <formula>"MNO"</formula>
    </cfRule>
  </conditionalFormatting>
  <conditionalFormatting sqref="G12">
    <cfRule type="cellIs" dxfId="15" priority="21" operator="equal">
      <formula>"MNO"</formula>
    </cfRule>
  </conditionalFormatting>
  <conditionalFormatting sqref="G15">
    <cfRule type="cellIs" dxfId="14" priority="20" operator="equal">
      <formula>"MOK"</formula>
    </cfRule>
  </conditionalFormatting>
  <conditionalFormatting sqref="G15">
    <cfRule type="cellIs" dxfId="13" priority="19" operator="equal">
      <formula>"MFL"</formula>
    </cfRule>
  </conditionalFormatting>
  <conditionalFormatting sqref="G15">
    <cfRule type="cellIs" dxfId="12" priority="18" operator="equal">
      <formula>"MCT"</formula>
    </cfRule>
  </conditionalFormatting>
  <conditionalFormatting sqref="G15">
    <cfRule type="cellIs" dxfId="11" priority="17" operator="equal">
      <formula>"MNO"</formula>
    </cfRule>
  </conditionalFormatting>
  <conditionalFormatting sqref="G15">
    <cfRule type="cellIs" dxfId="10" priority="16" operator="equal">
      <formula>"MNO"</formula>
    </cfRule>
  </conditionalFormatting>
  <conditionalFormatting sqref="G13">
    <cfRule type="cellIs" dxfId="9" priority="10" operator="equal">
      <formula>"MOK"</formula>
    </cfRule>
  </conditionalFormatting>
  <conditionalFormatting sqref="G13">
    <cfRule type="cellIs" dxfId="8" priority="9" operator="equal">
      <formula>"MFL"</formula>
    </cfRule>
  </conditionalFormatting>
  <conditionalFormatting sqref="G13">
    <cfRule type="cellIs" dxfId="7" priority="8" operator="equal">
      <formula>"MCT"</formula>
    </cfRule>
  </conditionalFormatting>
  <conditionalFormatting sqref="G13">
    <cfRule type="cellIs" dxfId="6" priority="7" operator="equal">
      <formula>"MNO"</formula>
    </cfRule>
  </conditionalFormatting>
  <conditionalFormatting sqref="G13">
    <cfRule type="cellIs" dxfId="5" priority="6" operator="equal">
      <formula>"MNO"</formula>
    </cfRule>
  </conditionalFormatting>
  <conditionalFormatting sqref="G14">
    <cfRule type="cellIs" dxfId="4" priority="5" operator="equal">
      <formula>"MOK"</formula>
    </cfRule>
  </conditionalFormatting>
  <conditionalFormatting sqref="G14">
    <cfRule type="cellIs" dxfId="3" priority="4" operator="equal">
      <formula>"MFL"</formula>
    </cfRule>
  </conditionalFormatting>
  <conditionalFormatting sqref="G14">
    <cfRule type="cellIs" dxfId="2" priority="3" operator="equal">
      <formula>"MCT"</formula>
    </cfRule>
  </conditionalFormatting>
  <conditionalFormatting sqref="G14">
    <cfRule type="cellIs" dxfId="1" priority="2" operator="equal">
      <formula>"MNO"</formula>
    </cfRule>
  </conditionalFormatting>
  <conditionalFormatting sqref="G14">
    <cfRule type="cellIs" dxfId="0" priority="1" operator="equal">
      <formula>"MNO"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8"/>
  <sheetViews>
    <sheetView zoomScale="120" workbookViewId="0">
      <selection activeCell="S12" sqref="S12"/>
    </sheetView>
  </sheetViews>
  <sheetFormatPr defaultColWidth="8.85546875" defaultRowHeight="15"/>
  <cols>
    <col min="2" max="2" width="11.42578125" bestFit="1" customWidth="1"/>
    <col min="8" max="8" width="13.85546875" bestFit="1" customWidth="1"/>
  </cols>
  <sheetData>
    <row r="2" spans="2:16">
      <c r="B2" s="85" t="s">
        <v>66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6"/>
    </row>
    <row r="3" spans="2:16">
      <c r="B3" s="5" t="s">
        <v>67</v>
      </c>
      <c r="C3" s="106" t="s">
        <v>68</v>
      </c>
      <c r="D3" s="106"/>
      <c r="E3" s="106"/>
      <c r="F3" s="106"/>
      <c r="G3" s="106"/>
      <c r="H3" s="106"/>
      <c r="I3" s="105" t="s">
        <v>69</v>
      </c>
      <c r="J3" s="106"/>
      <c r="K3" s="106"/>
      <c r="L3" s="106"/>
      <c r="M3" s="106"/>
      <c r="N3" s="106"/>
      <c r="O3" s="137"/>
      <c r="P3" s="6"/>
    </row>
    <row r="4" spans="2:16" ht="45" customHeight="1">
      <c r="B4" s="12"/>
      <c r="C4" s="66"/>
      <c r="D4" s="67"/>
      <c r="E4" s="67"/>
      <c r="F4" s="67"/>
      <c r="G4" s="67"/>
      <c r="H4" s="68"/>
      <c r="I4" s="66"/>
      <c r="J4" s="67"/>
      <c r="K4" s="67"/>
      <c r="L4" s="67"/>
      <c r="M4" s="67"/>
      <c r="N4" s="67"/>
      <c r="O4" s="68"/>
      <c r="P4" s="53"/>
    </row>
    <row r="6" spans="2:16">
      <c r="B6" s="7" t="s">
        <v>67</v>
      </c>
      <c r="C6" s="88" t="s">
        <v>70</v>
      </c>
      <c r="D6" s="88"/>
      <c r="E6" s="88"/>
      <c r="F6" s="88"/>
      <c r="G6" s="88"/>
      <c r="H6" s="88"/>
      <c r="I6" s="89" t="s">
        <v>69</v>
      </c>
      <c r="J6" s="88"/>
      <c r="K6" s="88"/>
      <c r="L6" s="88"/>
      <c r="M6" s="88"/>
      <c r="N6" s="88"/>
      <c r="O6" s="90"/>
      <c r="P6" s="6"/>
    </row>
    <row r="7" spans="2:16" ht="45" customHeight="1">
      <c r="B7" s="12"/>
      <c r="C7" s="66"/>
      <c r="D7" s="67"/>
      <c r="E7" s="67"/>
      <c r="F7" s="67"/>
      <c r="G7" s="67"/>
      <c r="H7" s="68"/>
      <c r="I7" s="66"/>
      <c r="J7" s="67"/>
      <c r="K7" s="67"/>
      <c r="L7" s="67"/>
      <c r="M7" s="67"/>
      <c r="N7" s="67"/>
      <c r="O7" s="68"/>
      <c r="P7" s="6"/>
    </row>
    <row r="8" spans="2:16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54"/>
    </row>
    <row r="9" spans="2:16">
      <c r="B9" s="11" t="s">
        <v>67</v>
      </c>
      <c r="C9" s="74" t="s">
        <v>71</v>
      </c>
      <c r="D9" s="74"/>
      <c r="E9" s="74"/>
      <c r="F9" s="74"/>
      <c r="G9" s="74"/>
      <c r="H9" s="74"/>
      <c r="I9" s="75" t="s">
        <v>69</v>
      </c>
      <c r="J9" s="74"/>
      <c r="K9" s="74"/>
      <c r="L9" s="74"/>
      <c r="M9" s="74"/>
      <c r="N9" s="74"/>
      <c r="O9" s="76"/>
      <c r="P9" s="54"/>
    </row>
    <row r="10" spans="2:16" ht="45" customHeight="1">
      <c r="B10" s="12"/>
      <c r="C10" s="66"/>
      <c r="D10" s="67"/>
      <c r="E10" s="67"/>
      <c r="F10" s="67"/>
      <c r="G10" s="67"/>
      <c r="H10" s="68"/>
      <c r="I10" s="66"/>
      <c r="J10" s="67"/>
      <c r="K10" s="67"/>
      <c r="L10" s="67"/>
      <c r="M10" s="67"/>
      <c r="N10" s="67"/>
      <c r="O10" s="68"/>
      <c r="P10" s="6"/>
    </row>
    <row r="12" spans="2:16">
      <c r="B12" s="17" t="s">
        <v>67</v>
      </c>
      <c r="C12" s="100" t="s">
        <v>72</v>
      </c>
      <c r="D12" s="100"/>
      <c r="E12" s="100"/>
      <c r="F12" s="100"/>
      <c r="G12" s="100"/>
      <c r="H12" s="100"/>
      <c r="I12" s="101" t="s">
        <v>69</v>
      </c>
      <c r="J12" s="100"/>
      <c r="K12" s="100"/>
      <c r="L12" s="100"/>
      <c r="M12" s="100"/>
      <c r="N12" s="100"/>
      <c r="O12" s="102"/>
      <c r="P12" s="6"/>
    </row>
    <row r="13" spans="2:16" ht="45" customHeight="1">
      <c r="B13" s="12"/>
      <c r="C13" s="66"/>
      <c r="D13" s="67"/>
      <c r="E13" s="67"/>
      <c r="F13" s="67"/>
      <c r="G13" s="67"/>
      <c r="H13" s="68"/>
      <c r="I13" s="66"/>
      <c r="J13" s="67"/>
      <c r="K13" s="67"/>
      <c r="L13" s="67"/>
      <c r="M13" s="67"/>
      <c r="N13" s="67"/>
      <c r="O13" s="68"/>
      <c r="P13" s="6"/>
    </row>
    <row r="15" spans="2:16">
      <c r="B15" s="15" t="s">
        <v>67</v>
      </c>
      <c r="C15" s="94" t="s">
        <v>73</v>
      </c>
      <c r="D15" s="94"/>
      <c r="E15" s="94"/>
      <c r="F15" s="94"/>
      <c r="G15" s="94"/>
      <c r="H15" s="94"/>
      <c r="I15" s="95" t="s">
        <v>69</v>
      </c>
      <c r="J15" s="94"/>
      <c r="K15" s="94"/>
      <c r="L15" s="94"/>
      <c r="M15" s="94"/>
      <c r="N15" s="94"/>
      <c r="O15" s="96"/>
      <c r="P15" s="6"/>
    </row>
    <row r="16" spans="2:16" ht="45" customHeight="1">
      <c r="B16" s="12"/>
      <c r="C16" s="66"/>
      <c r="D16" s="67"/>
      <c r="E16" s="67"/>
      <c r="F16" s="67"/>
      <c r="G16" s="67"/>
      <c r="H16" s="68"/>
      <c r="I16" s="66"/>
      <c r="J16" s="67"/>
      <c r="K16" s="67"/>
      <c r="L16" s="67"/>
      <c r="M16" s="67"/>
      <c r="N16" s="67"/>
      <c r="O16" s="68"/>
      <c r="P16" s="6"/>
    </row>
    <row r="18" spans="2:15">
      <c r="B18" s="5" t="s">
        <v>67</v>
      </c>
      <c r="C18" s="106" t="s">
        <v>74</v>
      </c>
      <c r="D18" s="106"/>
      <c r="E18" s="106"/>
      <c r="F18" s="106"/>
      <c r="G18" s="106"/>
      <c r="H18" s="106"/>
      <c r="I18" s="105" t="s">
        <v>69</v>
      </c>
      <c r="J18" s="106"/>
      <c r="K18" s="106"/>
      <c r="L18" s="106"/>
      <c r="M18" s="106"/>
      <c r="N18" s="106"/>
      <c r="O18" s="137"/>
    </row>
    <row r="19" spans="2:15" ht="45" customHeight="1">
      <c r="B19" s="12"/>
      <c r="C19" s="66"/>
      <c r="D19" s="67"/>
      <c r="E19" s="67"/>
      <c r="F19" s="67"/>
      <c r="G19" s="67"/>
      <c r="H19" s="68"/>
      <c r="I19" s="66"/>
      <c r="J19" s="67"/>
      <c r="K19" s="67"/>
      <c r="L19" s="67"/>
      <c r="M19" s="67"/>
      <c r="N19" s="67"/>
      <c r="O19" s="68"/>
    </row>
    <row r="21" spans="2:15">
      <c r="B21" s="7" t="s">
        <v>67</v>
      </c>
      <c r="C21" s="88" t="s">
        <v>75</v>
      </c>
      <c r="D21" s="88"/>
      <c r="E21" s="88"/>
      <c r="F21" s="88"/>
      <c r="G21" s="88"/>
      <c r="H21" s="88"/>
      <c r="I21" s="89" t="s">
        <v>69</v>
      </c>
      <c r="J21" s="88"/>
      <c r="K21" s="88"/>
      <c r="L21" s="88"/>
      <c r="M21" s="88"/>
      <c r="N21" s="88"/>
      <c r="O21" s="90"/>
    </row>
    <row r="22" spans="2:15" ht="45" customHeight="1">
      <c r="B22" s="12"/>
      <c r="C22" s="66"/>
      <c r="D22" s="67"/>
      <c r="E22" s="67"/>
      <c r="F22" s="67"/>
      <c r="G22" s="67"/>
      <c r="H22" s="68"/>
      <c r="I22" s="66"/>
      <c r="J22" s="67"/>
      <c r="K22" s="67"/>
      <c r="L22" s="67"/>
      <c r="M22" s="67"/>
      <c r="N22" s="67"/>
      <c r="O22" s="68"/>
    </row>
    <row r="24" spans="2:15">
      <c r="B24" s="11" t="s">
        <v>67</v>
      </c>
      <c r="C24" s="74" t="s">
        <v>76</v>
      </c>
      <c r="D24" s="74"/>
      <c r="E24" s="74"/>
      <c r="F24" s="74"/>
      <c r="G24" s="74"/>
      <c r="H24" s="74"/>
      <c r="I24" s="75" t="s">
        <v>69</v>
      </c>
      <c r="J24" s="74"/>
      <c r="K24" s="74"/>
      <c r="L24" s="74"/>
      <c r="M24" s="74"/>
      <c r="N24" s="74"/>
      <c r="O24" s="76"/>
    </row>
    <row r="25" spans="2:15" ht="45" customHeight="1">
      <c r="B25" s="12"/>
      <c r="C25" s="66"/>
      <c r="D25" s="67"/>
      <c r="E25" s="67"/>
      <c r="F25" s="67"/>
      <c r="G25" s="67"/>
      <c r="H25" s="68"/>
      <c r="I25" s="66"/>
      <c r="J25" s="67"/>
      <c r="K25" s="67"/>
      <c r="L25" s="67"/>
      <c r="M25" s="67"/>
      <c r="N25" s="67"/>
      <c r="O25" s="68"/>
    </row>
    <row r="27" spans="2:15">
      <c r="B27" s="17" t="s">
        <v>67</v>
      </c>
      <c r="C27" s="100" t="s">
        <v>77</v>
      </c>
      <c r="D27" s="100"/>
      <c r="E27" s="100"/>
      <c r="F27" s="100"/>
      <c r="G27" s="100"/>
      <c r="H27" s="100"/>
      <c r="I27" s="101" t="s">
        <v>69</v>
      </c>
      <c r="J27" s="100"/>
      <c r="K27" s="100"/>
      <c r="L27" s="100"/>
      <c r="M27" s="100"/>
      <c r="N27" s="100"/>
      <c r="O27" s="102"/>
    </row>
    <row r="28" spans="2:15" ht="45" customHeight="1">
      <c r="B28" s="12"/>
      <c r="C28" s="66"/>
      <c r="D28" s="67"/>
      <c r="E28" s="67"/>
      <c r="F28" s="67"/>
      <c r="G28" s="67"/>
      <c r="H28" s="68"/>
      <c r="I28" s="66"/>
      <c r="J28" s="67"/>
      <c r="K28" s="67"/>
      <c r="L28" s="67"/>
      <c r="M28" s="67"/>
      <c r="N28" s="67"/>
      <c r="O28" s="68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>1</cp:revision>
  <dcterms:created xsi:type="dcterms:W3CDTF">2020-06-24T08:48:21Z</dcterms:created>
  <dcterms:modified xsi:type="dcterms:W3CDTF">2022-01-25T11:44:47Z</dcterms:modified>
  <cp:category/>
  <cp:contentStatus/>
</cp:coreProperties>
</file>