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66925"/>
  <mc:AlternateContent xmlns:mc="http://schemas.openxmlformats.org/markup-compatibility/2006">
    <mc:Choice Requires="x15">
      <x15ac:absPath xmlns:x15ac="http://schemas.microsoft.com/office/spreadsheetml/2010/11/ac" url="C:\Users\kharron\Desktop\002_GridPP (local files)\GRIDPP REPORTS\Q221\"/>
    </mc:Choice>
  </mc:AlternateContent>
  <xr:revisionPtr revIDLastSave="0" documentId="13_ncr:1_{116786D8-3289-4E45-A0B1-EB7F0CA75235}" xr6:coauthVersionLast="47" xr6:coauthVersionMax="47" xr10:uidLastSave="{00000000-0000-0000-0000-000000000000}"/>
  <bookViews>
    <workbookView xWindow="-120" yWindow="-120" windowWidth="29040" windowHeight="17640" firstSheet="1" xr2:uid="{00000000-000D-0000-FFFF-FFFF00000000}"/>
  </bookViews>
  <sheets>
    <sheet name="Resource &amp; Narrative" sheetId="2" r:id="rId1"/>
    <sheet name="Metrics &amp; Milestones" sheetId="1" r:id="rId2"/>
    <sheet name="Outreach &amp; Knowledge Sharing"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2" i="1" l="1"/>
  <c r="F4" i="1"/>
  <c r="G4" i="1" s="1"/>
  <c r="G7" i="1"/>
  <c r="G8" i="1"/>
  <c r="G9" i="1"/>
  <c r="G10" i="1"/>
  <c r="G11" i="1"/>
  <c r="G12" i="1"/>
  <c r="G6" i="1"/>
  <c r="G5" i="1"/>
  <c r="G13" i="1"/>
  <c r="G18" i="1"/>
  <c r="G19" i="1"/>
</calcChain>
</file>

<file path=xl/sharedStrings.xml><?xml version="1.0" encoding="utf-8"?>
<sst xmlns="http://schemas.openxmlformats.org/spreadsheetml/2006/main" count="129" uniqueCount="98">
  <si>
    <t>Year</t>
  </si>
  <si>
    <t>Area</t>
  </si>
  <si>
    <t>Federal Services</t>
  </si>
  <si>
    <t>Quarter</t>
  </si>
  <si>
    <t>Q2</t>
  </si>
  <si>
    <t>Reporter</t>
  </si>
  <si>
    <t>GOCDB</t>
  </si>
  <si>
    <t>Narrative</t>
  </si>
  <si>
    <t>Successes</t>
  </si>
  <si>
    <t>Problems</t>
  </si>
  <si>
    <t>Working with the relevant team at RAL, a workaround to the load balancer issues previously reported was deployed. Since then, GOCDB has not experienced the short network blips previously described.
Started to add IRIS specific sites to the IRIS view of GOCDB</t>
  </si>
  <si>
    <t>RAL networking problems around 22nd April led to small downtimes (4 min) of GOCDB and an at risk overnight</t>
  </si>
  <si>
    <t>Accounting - APEL and IRIS Dashboard</t>
  </si>
  <si>
    <t>Workflow Management - DIRAC</t>
  </si>
  <si>
    <t>Stable running. We participate in the weekly (technical) DIRAC meetings/hackathons to ensure that up and coming DIRAC updates are compatible with our system and we continue to contribute bug fixes. Simon F is still the release manager for VMDirac (Cloud Interface). We have deployed the next major version of DIRAC on our preprod server and are working with the DIRAC developers
to make it compatible with the GridPP setup.</t>
  </si>
  <si>
    <t>Data Management - Rucio and FTS</t>
  </si>
  <si>
    <t>Tim Noble has established himself as the Rucio service owner and established a prototype data lake with 6 UK sites.</t>
  </si>
  <si>
    <t>Problems remain with transfers from multiple VOs using the incorrect X509 certificate when submitting transfers.</t>
  </si>
  <si>
    <t>CVMFS Service</t>
  </si>
  <si>
    <t>Stable running. Some improvements have been made to the Access Control Lists</t>
  </si>
  <si>
    <t>Haven't managed to onboard the service with EOSC.</t>
  </si>
  <si>
    <t>Risks</t>
  </si>
  <si>
    <t>Type</t>
  </si>
  <si>
    <t>Risk</t>
  </si>
  <si>
    <t>Mitigation</t>
  </si>
  <si>
    <t>General</t>
  </si>
  <si>
    <t>Area Specifc</t>
  </si>
  <si>
    <t>Objectives and Deliverables Last Quarter</t>
  </si>
  <si>
    <t>Due Date</t>
  </si>
  <si>
    <t>Objective/Deliverable</t>
  </si>
  <si>
    <t>Metric/Output</t>
  </si>
  <si>
    <t>Objectives and Deliverables This Quarter</t>
  </si>
  <si>
    <t>Migrate the Stratum 1 servers off their current hardware.  Ideally as VMs using S3 backend.</t>
  </si>
  <si>
    <t>Upgrade the Rucio instance at RAL to 1.26</t>
  </si>
  <si>
    <t>Metrics</t>
  </si>
  <si>
    <t>Key - Metrics</t>
  </si>
  <si>
    <t>WP</t>
  </si>
  <si>
    <t>ID</t>
  </si>
  <si>
    <t>Target</t>
  </si>
  <si>
    <t>Margin</t>
  </si>
  <si>
    <t>Current</t>
  </si>
  <si>
    <t>Status</t>
  </si>
  <si>
    <t>Description</t>
  </si>
  <si>
    <t>Comments</t>
  </si>
  <si>
    <t>Colour</t>
  </si>
  <si>
    <t>Code</t>
  </si>
  <si>
    <t>GOCDB Availability</t>
  </si>
  <si>
    <t>https://egi.ui.argo.grnet.gr/egi/report-ar-dates-2/OPS-MONITOR-Critical/SITES/GRIDOPS-GOCDB?start_date=2021-04-01&amp;end_date=2021-06-30</t>
  </si>
  <si>
    <t>Metric OK</t>
  </si>
  <si>
    <t>MOK</t>
  </si>
  <si>
    <t xml:space="preserve">GOCDB Usage </t>
  </si>
  <si>
    <t>Average Number of Concurrent GOCDB sessions  https://vande.gridpp.rl.ac.uk/next/d/Vg3-GCXMk/gocdb-longer-term-host-metrics?orgId=1&amp;from=1617231600000&amp;to=1625093999000</t>
  </si>
  <si>
    <t>Metric Clost to Target</t>
  </si>
  <si>
    <t>MCT</t>
  </si>
  <si>
    <t>APEL Availability</t>
  </si>
  <si>
    <t>https://egi.ui.argo.grnet.gr/egi/report-ar-dates-2/OPS-MONITOR-Critical/SITES/GRIDOPS-APEL?start_date=2021-04-01&amp;end_date=2021-06-30</t>
  </si>
  <si>
    <t>Metric not OK</t>
  </si>
  <si>
    <t>MFL</t>
  </si>
  <si>
    <t>APEL Usage</t>
  </si>
  <si>
    <t>Millions of messages processed in the quarter.</t>
  </si>
  <si>
    <t>Metric with no Target</t>
  </si>
  <si>
    <t>MNO</t>
  </si>
  <si>
    <t>Workflow Management (DIRAC) Availability</t>
  </si>
  <si>
    <t xml:space="preserve">Workflow Management (DIRAC) Usage </t>
  </si>
  <si>
    <t>Measured as number of active VO (&gt;2000 jobs in the quarter)</t>
  </si>
  <si>
    <t>Data Management (FTS + Rucio) Availability</t>
  </si>
  <si>
    <t>Only measuring FTS service availability currently</t>
  </si>
  <si>
    <t>Data Management (FTS + Rucio) Usage</t>
  </si>
  <si>
    <t>CVMFS Availability</t>
  </si>
  <si>
    <t>https://egi.ui.argo.grnet.gr/egi/report-ar-dates-2/OPS-MONITOR-Critical/SITES/GRIDOPS-CVMFS?start_date=2021-04-01&amp;end_date=2021-06-30</t>
  </si>
  <si>
    <t>CVMFS Usage</t>
  </si>
  <si>
    <t xml:space="preserve">Measured as number of active repositories </t>
  </si>
  <si>
    <t>Milestones</t>
  </si>
  <si>
    <t>Key - Milestones</t>
  </si>
  <si>
    <t>Started</t>
  </si>
  <si>
    <t>Completed</t>
  </si>
  <si>
    <t>N</t>
  </si>
  <si>
    <t>Milestone Achieved</t>
  </si>
  <si>
    <t>MSA</t>
  </si>
  <si>
    <t>Milestone Ongoing</t>
  </si>
  <si>
    <t>MOG</t>
  </si>
  <si>
    <t>Milestone Overdue</t>
  </si>
  <si>
    <t>MOD</t>
  </si>
  <si>
    <t>Milestone not due</t>
  </si>
  <si>
    <t>MSU</t>
  </si>
  <si>
    <t>Outreach &amp; Knowledge Exchange - ResearchFish Inputs</t>
  </si>
  <si>
    <t>Date</t>
  </si>
  <si>
    <t>Publications</t>
  </si>
  <si>
    <t>Notes</t>
  </si>
  <si>
    <t>Collaborations</t>
  </si>
  <si>
    <t>Further Funding (e.g. External Funding)</t>
  </si>
  <si>
    <t>Destination of Ex. Staff</t>
  </si>
  <si>
    <t>Dissemmination Events</t>
  </si>
  <si>
    <t>Intellectual Property</t>
  </si>
  <si>
    <t>Spin out companies</t>
  </si>
  <si>
    <t>Roles Held on Committees and Boards</t>
  </si>
  <si>
    <t>Other Outputs and Knowledge Exchange</t>
  </si>
  <si>
    <t>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</si>
</sst>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1"/>
      <color theme="1"/>
      <name val="Calibri"/>
      <family val="2"/>
      <scheme val="minor"/>
    </font>
    <font>
      <b/>
      <sz val="11"/>
      <color rgb="FFFFFFFF"/>
      <name val="Calibri"/>
      <family val="2"/>
      <scheme val="minor"/>
    </font>
    <font>
      <sz val="10"/>
      <name val="Arial"/>
      <family val="2"/>
    </font>
    <font>
      <u/>
      <sz val="11"/>
      <color theme="10"/>
      <name val="Calibri"/>
      <family val="2"/>
      <scheme val="minor"/>
    </font>
  </fonts>
  <fills count="13">
    <fill>
      <patternFill patternType="none"/>
    </fill>
    <fill>
      <patternFill patternType="gray125"/>
    </fill>
    <fill>
      <patternFill patternType="solid">
        <fgColor rgb="FF757171"/>
        <bgColor indexed="64"/>
      </patternFill>
    </fill>
    <fill>
      <patternFill patternType="solid">
        <fgColor rgb="FF92D050"/>
        <bgColor indexed="64"/>
      </patternFill>
    </fill>
    <fill>
      <patternFill patternType="solid">
        <fgColor rgb="FFFF0000"/>
        <bgColor indexed="64"/>
      </patternFill>
    </fill>
    <fill>
      <patternFill patternType="solid">
        <fgColor rgb="FF00B0F0"/>
        <bgColor indexed="64"/>
      </patternFill>
    </fill>
    <fill>
      <patternFill patternType="solid">
        <fgColor theme="9"/>
        <bgColor indexed="64"/>
      </patternFill>
    </fill>
    <fill>
      <patternFill patternType="solid">
        <fgColor rgb="FFFFC000"/>
        <bgColor indexed="64"/>
      </patternFill>
    </fill>
    <fill>
      <patternFill patternType="solid">
        <fgColor theme="0" tint="-0.14999847407452621"/>
        <bgColor indexed="64"/>
      </patternFill>
    </fill>
    <fill>
      <patternFill patternType="solid">
        <fgColor rgb="FF305496"/>
        <bgColor indexed="64"/>
      </patternFill>
    </fill>
    <fill>
      <patternFill patternType="solid">
        <fgColor rgb="FFC65911"/>
        <bgColor indexed="64"/>
      </patternFill>
    </fill>
    <fill>
      <patternFill patternType="solid">
        <fgColor rgb="FF548235"/>
        <bgColor indexed="64"/>
      </patternFill>
    </fill>
    <fill>
      <patternFill patternType="solid">
        <fgColor rgb="FFBF8F00"/>
        <bgColor indexed="64"/>
      </patternFill>
    </fill>
  </fills>
  <borders count="2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top style="thin">
        <color indexed="64"/>
      </top>
      <bottom style="thin">
        <color indexed="64"/>
      </bottom>
      <diagonal/>
    </border>
    <border>
      <left/>
      <right style="thin">
        <color rgb="FF000000"/>
      </right>
      <top/>
      <bottom/>
      <diagonal/>
    </border>
    <border>
      <left/>
      <right/>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auto="1"/>
      </right>
      <top style="thin">
        <color auto="1"/>
      </top>
      <bottom style="thin">
        <color auto="1"/>
      </bottom>
      <diagonal/>
    </border>
    <border>
      <left/>
      <right/>
      <top style="thin">
        <color indexed="64"/>
      </top>
      <bottom style="thin">
        <color indexed="64"/>
      </bottom>
      <diagonal/>
    </border>
    <border>
      <left/>
      <right style="thin">
        <color rgb="FF000000"/>
      </right>
      <top/>
      <bottom style="thin">
        <color rgb="FF000000"/>
      </bottom>
      <diagonal/>
    </border>
    <border>
      <left style="thin">
        <color rgb="FF000000"/>
      </left>
      <right/>
      <top/>
      <bottom style="thin">
        <color indexed="64"/>
      </bottom>
      <diagonal/>
    </border>
    <border>
      <left style="thin">
        <color rgb="FF000000"/>
      </left>
      <right style="thin">
        <color rgb="FF000000"/>
      </right>
      <top/>
      <bottom style="thin">
        <color indexed="64"/>
      </bottom>
      <diagonal/>
    </border>
    <border>
      <left/>
      <right style="thin">
        <color rgb="FF000000"/>
      </right>
      <top style="thin">
        <color rgb="FF000000"/>
      </top>
      <bottom style="thin">
        <color rgb="FF000000"/>
      </bottom>
      <diagonal/>
    </border>
    <border>
      <left style="thin">
        <color indexed="64"/>
      </left>
      <right style="thin">
        <color indexed="64"/>
      </right>
      <top/>
      <bottom/>
      <diagonal/>
    </border>
  </borders>
  <cellStyleXfs count="3">
    <xf numFmtId="0" fontId="0" fillId="0" borderId="0"/>
    <xf numFmtId="9" fontId="1" fillId="0" borderId="0" applyFont="0" applyFill="0" applyBorder="0" applyAlignment="0" applyProtection="0"/>
    <xf numFmtId="0" fontId="4" fillId="0" borderId="0" applyNumberFormat="0" applyFill="0" applyBorder="0" applyAlignment="0" applyProtection="0"/>
  </cellStyleXfs>
  <cellXfs count="117">
    <xf numFmtId="0" fontId="0" fillId="0" borderId="0" xfId="0"/>
    <xf numFmtId="0" fontId="2" fillId="2" borderId="4" xfId="0" applyFont="1" applyFill="1" applyBorder="1" applyAlignment="1">
      <alignment horizontal="center"/>
    </xf>
    <xf numFmtId="0" fontId="2" fillId="2" borderId="5" xfId="0" applyFont="1" applyFill="1" applyBorder="1" applyAlignment="1">
      <alignment horizontal="center"/>
    </xf>
    <xf numFmtId="0" fontId="0" fillId="0" borderId="0" xfId="0" applyAlignment="1">
      <alignment horizontal="center"/>
    </xf>
    <xf numFmtId="0" fontId="0" fillId="0" borderId="0" xfId="0" applyAlignment="1">
      <alignment horizontal="left"/>
    </xf>
    <xf numFmtId="0" fontId="2" fillId="2" borderId="6" xfId="0" applyFont="1" applyFill="1" applyBorder="1"/>
    <xf numFmtId="0" fontId="2" fillId="2" borderId="6" xfId="0" applyFont="1" applyFill="1" applyBorder="1" applyAlignment="1">
      <alignment horizontal="center"/>
    </xf>
    <xf numFmtId="0" fontId="0" fillId="3" borderId="6" xfId="0" applyFill="1" applyBorder="1"/>
    <xf numFmtId="0" fontId="0" fillId="4" borderId="6" xfId="0" applyFill="1" applyBorder="1"/>
    <xf numFmtId="0" fontId="0" fillId="5" borderId="6" xfId="0" applyFill="1" applyBorder="1"/>
    <xf numFmtId="0" fontId="0" fillId="6" borderId="6" xfId="0" applyFill="1" applyBorder="1"/>
    <xf numFmtId="0" fontId="0" fillId="7" borderId="6" xfId="0" applyFill="1" applyBorder="1"/>
    <xf numFmtId="0" fontId="0" fillId="8" borderId="6" xfId="0" applyFill="1" applyBorder="1"/>
    <xf numFmtId="9" fontId="0" fillId="0" borderId="7" xfId="0" applyNumberFormat="1" applyBorder="1" applyAlignment="1">
      <alignment horizontal="center" vertical="center"/>
    </xf>
    <xf numFmtId="9" fontId="0" fillId="0" borderId="0" xfId="0" applyNumberFormat="1" applyAlignment="1">
      <alignment horizontal="center" vertical="center"/>
    </xf>
    <xf numFmtId="9" fontId="0" fillId="0" borderId="12" xfId="1"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2" fillId="2" borderId="1" xfId="0" applyFont="1" applyFill="1" applyBorder="1" applyAlignment="1">
      <alignment horizontal="left"/>
    </xf>
    <xf numFmtId="0" fontId="0" fillId="0" borderId="13" xfId="0" applyBorder="1" applyAlignment="1">
      <alignment horizontal="left" vertical="center"/>
    </xf>
    <xf numFmtId="17" fontId="3" fillId="0" borderId="12" xfId="0" applyNumberFormat="1" applyFont="1" applyBorder="1" applyAlignment="1">
      <alignment horizontal="center" vertical="center"/>
    </xf>
    <xf numFmtId="17" fontId="0" fillId="0" borderId="7" xfId="0" applyNumberFormat="1" applyBorder="1" applyAlignment="1">
      <alignment horizontal="center" vertical="center"/>
    </xf>
    <xf numFmtId="0" fontId="0" fillId="0" borderId="17" xfId="0" applyBorder="1" applyAlignment="1">
      <alignment horizontal="center" vertical="center"/>
    </xf>
    <xf numFmtId="17" fontId="3" fillId="0" borderId="13" xfId="0" applyNumberFormat="1" applyFont="1" applyBorder="1" applyAlignment="1">
      <alignment horizontal="center" vertical="center"/>
    </xf>
    <xf numFmtId="0" fontId="2" fillId="2" borderId="19" xfId="0" applyFont="1" applyFill="1" applyBorder="1" applyAlignment="1">
      <alignment horizontal="center"/>
    </xf>
    <xf numFmtId="0" fontId="2" fillId="2" borderId="20" xfId="0" applyFont="1" applyFill="1" applyBorder="1" applyAlignment="1">
      <alignment horizontal="center"/>
    </xf>
    <xf numFmtId="0" fontId="2" fillId="2" borderId="19" xfId="0" applyFont="1" applyFill="1" applyBorder="1" applyAlignment="1">
      <alignment horizontal="left"/>
    </xf>
    <xf numFmtId="0" fontId="0" fillId="0" borderId="12" xfId="0" applyBorder="1" applyAlignment="1">
      <alignment vertical="center"/>
    </xf>
    <xf numFmtId="0" fontId="0" fillId="0" borderId="13" xfId="0" applyBorder="1" applyAlignment="1">
      <alignment vertical="center"/>
    </xf>
    <xf numFmtId="0" fontId="0" fillId="0" borderId="6" xfId="0" applyBorder="1" applyAlignment="1">
      <alignment horizontal="center" vertical="center" wrapText="1"/>
    </xf>
    <xf numFmtId="0" fontId="0" fillId="0" borderId="6" xfId="0" applyBorder="1" applyAlignment="1">
      <alignment horizontal="center" vertical="center"/>
    </xf>
    <xf numFmtId="0" fontId="0" fillId="0" borderId="6" xfId="0" applyBorder="1" applyAlignment="1">
      <alignment vertical="center" wrapText="1"/>
    </xf>
    <xf numFmtId="0" fontId="0" fillId="0" borderId="6" xfId="0" applyBorder="1" applyAlignment="1">
      <alignment horizontal="center"/>
    </xf>
    <xf numFmtId="0" fontId="2" fillId="0" borderId="0" xfId="0" applyFont="1" applyAlignment="1">
      <alignment horizontal="center"/>
    </xf>
    <xf numFmtId="0" fontId="2" fillId="9" borderId="5" xfId="0" applyFont="1" applyFill="1" applyBorder="1" applyAlignment="1">
      <alignment horizontal="center"/>
    </xf>
    <xf numFmtId="0" fontId="2" fillId="10" borderId="5" xfId="0" applyFont="1" applyFill="1" applyBorder="1" applyAlignment="1">
      <alignment horizontal="center"/>
    </xf>
    <xf numFmtId="0" fontId="2" fillId="11" borderId="5" xfId="0" applyFont="1" applyFill="1" applyBorder="1" applyAlignment="1">
      <alignment horizontal="center"/>
    </xf>
    <xf numFmtId="0" fontId="2" fillId="12" borderId="5" xfId="0" applyFont="1" applyFill="1" applyBorder="1" applyAlignment="1">
      <alignment horizontal="center"/>
    </xf>
    <xf numFmtId="0" fontId="2" fillId="2" borderId="15" xfId="0" applyFont="1" applyFill="1" applyBorder="1" applyAlignment="1">
      <alignment horizontal="center"/>
    </xf>
    <xf numFmtId="0" fontId="0" fillId="0" borderId="1" xfId="0" applyBorder="1" applyAlignment="1">
      <alignment horizontal="center" vertical="center"/>
    </xf>
    <xf numFmtId="0" fontId="0" fillId="0" borderId="13" xfId="0" applyBorder="1" applyAlignment="1">
      <alignment horizontal="center" vertical="center"/>
    </xf>
    <xf numFmtId="0" fontId="0" fillId="0" borderId="11" xfId="0" applyBorder="1" applyAlignment="1">
      <alignment horizontal="center" vertical="center"/>
    </xf>
    <xf numFmtId="0" fontId="2" fillId="2" borderId="9" xfId="0" applyFont="1" applyFill="1" applyBorder="1" applyAlignment="1">
      <alignment horizontal="center"/>
    </xf>
    <xf numFmtId="0" fontId="0" fillId="0" borderId="12" xfId="0" applyBorder="1" applyAlignment="1">
      <alignment horizontal="center" vertical="center"/>
    </xf>
    <xf numFmtId="0" fontId="0" fillId="0" borderId="0" xfId="0" applyAlignment="1">
      <alignment horizontal="center" vertical="center"/>
    </xf>
    <xf numFmtId="0" fontId="2" fillId="2" borderId="12" xfId="0" applyFont="1" applyFill="1" applyBorder="1" applyAlignment="1">
      <alignment horizontal="center"/>
    </xf>
    <xf numFmtId="0" fontId="2" fillId="2" borderId="2" xfId="0" applyFont="1" applyFill="1" applyBorder="1" applyAlignment="1">
      <alignment horizontal="center"/>
    </xf>
    <xf numFmtId="0" fontId="0" fillId="0" borderId="22" xfId="0" applyBorder="1" applyAlignment="1">
      <alignment horizontal="left" vertical="center"/>
    </xf>
    <xf numFmtId="0" fontId="0" fillId="0" borderId="13" xfId="0" applyBorder="1" applyAlignment="1">
      <alignment vertical="center" wrapText="1"/>
    </xf>
    <xf numFmtId="2" fontId="0" fillId="0" borderId="7" xfId="1" applyNumberFormat="1" applyFont="1" applyBorder="1" applyAlignment="1">
      <alignment horizontal="center" vertical="center"/>
    </xf>
    <xf numFmtId="2" fontId="0" fillId="0" borderId="0" xfId="1" applyNumberFormat="1" applyFont="1" applyAlignment="1">
      <alignment horizontal="center" vertical="center"/>
    </xf>
    <xf numFmtId="2" fontId="0" fillId="0" borderId="12" xfId="1" applyNumberFormat="1" applyFont="1" applyBorder="1" applyAlignment="1">
      <alignment horizontal="center" vertical="center"/>
    </xf>
    <xf numFmtId="0" fontId="0" fillId="0" borderId="0" xfId="0" applyAlignment="1">
      <alignment horizontal="left" vertical="center"/>
    </xf>
    <xf numFmtId="1" fontId="0" fillId="0" borderId="8" xfId="1" applyNumberFormat="1" applyFont="1" applyBorder="1" applyAlignment="1">
      <alignment horizontal="center" vertical="center"/>
    </xf>
    <xf numFmtId="1" fontId="0" fillId="0" borderId="11" xfId="1" applyNumberFormat="1" applyFont="1" applyBorder="1" applyAlignment="1">
      <alignment horizontal="center" vertical="center"/>
    </xf>
    <xf numFmtId="1" fontId="0" fillId="0" borderId="13" xfId="1" applyNumberFormat="1" applyFont="1" applyBorder="1" applyAlignment="1">
      <alignment horizontal="center" vertical="center"/>
    </xf>
    <xf numFmtId="9" fontId="0" fillId="0" borderId="7" xfId="1" applyFont="1" applyBorder="1" applyAlignment="1">
      <alignment horizontal="center" vertical="center"/>
    </xf>
    <xf numFmtId="9" fontId="0" fillId="0" borderId="0" xfId="1" applyFont="1" applyAlignment="1">
      <alignment horizontal="center" vertical="center"/>
    </xf>
    <xf numFmtId="1" fontId="0" fillId="0" borderId="12" xfId="1" applyNumberFormat="1" applyFont="1" applyBorder="1" applyAlignment="1">
      <alignment horizontal="center" vertical="center"/>
    </xf>
    <xf numFmtId="1" fontId="0" fillId="0" borderId="7" xfId="1" applyNumberFormat="1" applyFont="1" applyBorder="1" applyAlignment="1">
      <alignment horizontal="center" vertical="center"/>
    </xf>
    <xf numFmtId="1" fontId="0" fillId="0" borderId="0" xfId="1" applyNumberFormat="1" applyFont="1" applyAlignment="1">
      <alignment horizontal="center" vertical="center"/>
    </xf>
    <xf numFmtId="14" fontId="0" fillId="0" borderId="13" xfId="0" applyNumberFormat="1" applyBorder="1" applyAlignment="1">
      <alignment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21" xfId="0" applyBorder="1" applyAlignment="1">
      <alignment horizontal="center" vertical="center" wrapText="1"/>
    </xf>
    <xf numFmtId="0" fontId="0" fillId="0" borderId="2" xfId="0" applyBorder="1" applyAlignment="1">
      <alignment horizontal="center" vertical="center"/>
    </xf>
    <xf numFmtId="0" fontId="0" fillId="0" borderId="21" xfId="0" applyBorder="1" applyAlignment="1">
      <alignment horizontal="center" vertical="center"/>
    </xf>
    <xf numFmtId="0" fontId="0" fillId="0" borderId="1" xfId="0" applyBorder="1" applyAlignment="1">
      <alignment horizontal="center" vertical="center"/>
    </xf>
    <xf numFmtId="0" fontId="2" fillId="12" borderId="14" xfId="0" applyFont="1" applyFill="1" applyBorder="1" applyAlignment="1">
      <alignment horizontal="center"/>
    </xf>
    <xf numFmtId="0" fontId="2" fillId="12" borderId="15" xfId="0" applyFont="1" applyFill="1" applyBorder="1" applyAlignment="1">
      <alignment horizontal="center"/>
    </xf>
    <xf numFmtId="0" fontId="2" fillId="12" borderId="3" xfId="0" applyFont="1" applyFill="1" applyBorder="1" applyAlignment="1">
      <alignment horizontal="center"/>
    </xf>
    <xf numFmtId="0" fontId="2" fillId="12" borderId="2" xfId="0" applyFont="1" applyFill="1" applyBorder="1" applyAlignment="1">
      <alignment horizontal="center"/>
    </xf>
    <xf numFmtId="0" fontId="2" fillId="12" borderId="1" xfId="0" applyFont="1" applyFill="1" applyBorder="1" applyAlignment="1">
      <alignment horizontal="center"/>
    </xf>
    <xf numFmtId="0" fontId="2" fillId="12" borderId="21" xfId="0" applyFont="1" applyFill="1" applyBorder="1" applyAlignment="1">
      <alignment horizontal="center"/>
    </xf>
    <xf numFmtId="0" fontId="2" fillId="11" borderId="2" xfId="0" applyFont="1" applyFill="1" applyBorder="1" applyAlignment="1">
      <alignment horizontal="center"/>
    </xf>
    <xf numFmtId="0" fontId="2" fillId="11" borderId="1" xfId="0" applyFont="1" applyFill="1" applyBorder="1" applyAlignment="1">
      <alignment horizontal="center"/>
    </xf>
    <xf numFmtId="0" fontId="2" fillId="11" borderId="21" xfId="0" applyFont="1" applyFill="1" applyBorder="1" applyAlignment="1">
      <alignment horizontal="center"/>
    </xf>
    <xf numFmtId="0" fontId="2" fillId="11" borderId="14" xfId="0" applyFont="1" applyFill="1" applyBorder="1" applyAlignment="1">
      <alignment horizontal="center"/>
    </xf>
    <xf numFmtId="0" fontId="2" fillId="11" borderId="15" xfId="0" applyFont="1" applyFill="1" applyBorder="1" applyAlignment="1">
      <alignment horizontal="center"/>
    </xf>
    <xf numFmtId="0" fontId="2" fillId="11" borderId="3" xfId="0" applyFont="1" applyFill="1" applyBorder="1" applyAlignment="1">
      <alignment horizontal="center"/>
    </xf>
    <xf numFmtId="0" fontId="2" fillId="10" borderId="14" xfId="0" applyFont="1" applyFill="1" applyBorder="1" applyAlignment="1">
      <alignment horizontal="center"/>
    </xf>
    <xf numFmtId="0" fontId="2" fillId="10" borderId="15" xfId="0" applyFont="1" applyFill="1" applyBorder="1" applyAlignment="1">
      <alignment horizontal="center"/>
    </xf>
    <xf numFmtId="0" fontId="2" fillId="10" borderId="3" xfId="0" applyFont="1" applyFill="1" applyBorder="1" applyAlignment="1">
      <alignment horizontal="center"/>
    </xf>
    <xf numFmtId="0" fontId="2" fillId="10" borderId="2" xfId="0" applyFont="1" applyFill="1" applyBorder="1" applyAlignment="1">
      <alignment horizontal="center"/>
    </xf>
    <xf numFmtId="0" fontId="2" fillId="10" borderId="1" xfId="0" applyFont="1" applyFill="1" applyBorder="1" applyAlignment="1">
      <alignment horizontal="center"/>
    </xf>
    <xf numFmtId="0" fontId="2" fillId="10" borderId="21" xfId="0" applyFont="1" applyFill="1" applyBorder="1" applyAlignment="1">
      <alignment horizontal="center"/>
    </xf>
    <xf numFmtId="0" fontId="2" fillId="9" borderId="2" xfId="0" applyFont="1" applyFill="1" applyBorder="1" applyAlignment="1">
      <alignment horizontal="center"/>
    </xf>
    <xf numFmtId="0" fontId="2" fillId="9" borderId="1" xfId="0" applyFont="1" applyFill="1" applyBorder="1" applyAlignment="1">
      <alignment horizontal="center"/>
    </xf>
    <xf numFmtId="0" fontId="2" fillId="9" borderId="21" xfId="0" applyFont="1" applyFill="1" applyBorder="1" applyAlignment="1">
      <alignment horizontal="center"/>
    </xf>
    <xf numFmtId="0" fontId="2" fillId="9" borderId="14" xfId="0" applyFont="1" applyFill="1" applyBorder="1" applyAlignment="1">
      <alignment horizontal="center"/>
    </xf>
    <xf numFmtId="0" fontId="2" fillId="9" borderId="15" xfId="0" applyFont="1" applyFill="1" applyBorder="1" applyAlignment="1">
      <alignment horizontal="center"/>
    </xf>
    <xf numFmtId="0" fontId="2" fillId="9" borderId="3" xfId="0" applyFont="1" applyFill="1" applyBorder="1" applyAlignment="1">
      <alignment horizontal="center"/>
    </xf>
    <xf numFmtId="0" fontId="0" fillId="0" borderId="5" xfId="0" applyBorder="1" applyAlignment="1">
      <alignment horizontal="center"/>
    </xf>
    <xf numFmtId="0" fontId="2" fillId="2" borderId="14" xfId="0" applyFont="1" applyFill="1" applyBorder="1" applyAlignment="1">
      <alignment horizontal="center"/>
    </xf>
    <xf numFmtId="0" fontId="2" fillId="2" borderId="15" xfId="0" applyFont="1" applyFill="1" applyBorder="1" applyAlignment="1">
      <alignment horizontal="center"/>
    </xf>
    <xf numFmtId="0" fontId="2" fillId="2" borderId="3" xfId="0" applyFont="1" applyFill="1" applyBorder="1" applyAlignment="1">
      <alignment horizontal="center"/>
    </xf>
    <xf numFmtId="0" fontId="0" fillId="0" borderId="12" xfId="0" applyBorder="1" applyAlignment="1">
      <alignment horizontal="center" vertical="center" wrapText="1"/>
    </xf>
    <xf numFmtId="0" fontId="0" fillId="0" borderId="0" xfId="0" applyAlignment="1">
      <alignment horizontal="center" vertical="center" wrapText="1"/>
    </xf>
    <xf numFmtId="0" fontId="0" fillId="0" borderId="10" xfId="0" applyBorder="1" applyAlignment="1">
      <alignment horizontal="center" vertical="center" wrapText="1"/>
    </xf>
    <xf numFmtId="0" fontId="4" fillId="0" borderId="12" xfId="2" applyBorder="1" applyAlignment="1">
      <alignment horizontal="center" vertical="center" wrapText="1"/>
    </xf>
    <xf numFmtId="0" fontId="0" fillId="0" borderId="13" xfId="0" applyBorder="1" applyAlignment="1">
      <alignment horizontal="center" vertical="center"/>
    </xf>
    <xf numFmtId="0" fontId="0" fillId="0" borderId="11" xfId="0" applyBorder="1" applyAlignment="1">
      <alignment horizontal="center" vertical="center"/>
    </xf>
    <xf numFmtId="0" fontId="0" fillId="0" borderId="18" xfId="0" applyBorder="1" applyAlignment="1">
      <alignment horizontal="center" vertical="center"/>
    </xf>
    <xf numFmtId="0" fontId="2" fillId="2" borderId="9" xfId="0" applyFont="1" applyFill="1" applyBorder="1" applyAlignment="1">
      <alignment horizontal="center"/>
    </xf>
    <xf numFmtId="0" fontId="2" fillId="2" borderId="17" xfId="0" applyFont="1" applyFill="1" applyBorder="1" applyAlignment="1">
      <alignment horizontal="center"/>
    </xf>
    <xf numFmtId="0" fontId="2" fillId="2" borderId="16" xfId="0" applyFont="1" applyFill="1" applyBorder="1" applyAlignment="1">
      <alignment horizontal="center"/>
    </xf>
    <xf numFmtId="0" fontId="0" fillId="0" borderId="12" xfId="0" applyBorder="1" applyAlignment="1">
      <alignment horizontal="center" vertical="center"/>
    </xf>
    <xf numFmtId="0" fontId="0" fillId="0" borderId="0" xfId="0" applyAlignment="1">
      <alignment horizontal="center" vertical="center"/>
    </xf>
    <xf numFmtId="0" fontId="0" fillId="0" borderId="10" xfId="0" applyBorder="1" applyAlignment="1">
      <alignment horizontal="center" vertical="center"/>
    </xf>
    <xf numFmtId="0" fontId="2" fillId="2" borderId="12" xfId="0" applyFont="1" applyFill="1" applyBorder="1" applyAlignment="1">
      <alignment horizontal="center"/>
    </xf>
    <xf numFmtId="0" fontId="2" fillId="2" borderId="0" xfId="0" applyFont="1" applyFill="1" applyAlignment="1">
      <alignment horizontal="center"/>
    </xf>
    <xf numFmtId="0" fontId="0" fillId="0" borderId="13" xfId="0" applyBorder="1" applyAlignment="1">
      <alignment horizontal="center" vertical="center" wrapText="1"/>
    </xf>
    <xf numFmtId="0" fontId="0" fillId="0" borderId="11" xfId="0" applyBorder="1" applyAlignment="1">
      <alignment horizontal="center" vertical="center" wrapText="1"/>
    </xf>
    <xf numFmtId="0" fontId="0" fillId="0" borderId="18" xfId="0" applyBorder="1" applyAlignment="1">
      <alignment horizontal="center" vertical="center" wrapText="1"/>
    </xf>
    <xf numFmtId="0" fontId="2" fillId="2" borderId="1" xfId="0" applyFont="1" applyFill="1" applyBorder="1" applyAlignment="1">
      <alignment horizontal="center"/>
    </xf>
    <xf numFmtId="0" fontId="2" fillId="2" borderId="2" xfId="0" applyFont="1" applyFill="1" applyBorder="1" applyAlignment="1">
      <alignment horizontal="center"/>
    </xf>
    <xf numFmtId="0" fontId="2" fillId="2" borderId="21" xfId="0" applyFont="1" applyFill="1" applyBorder="1" applyAlignment="1">
      <alignment horizontal="center"/>
    </xf>
  </cellXfs>
  <cellStyles count="3">
    <cellStyle name="Hyperlink" xfId="2" builtinId="8"/>
    <cellStyle name="Normal" xfId="0" builtinId="0"/>
    <cellStyle name="Percent" xfId="1" builtinId="5"/>
  </cellStyles>
  <dxfs count="14">
    <dxf>
      <font>
        <color rgb="FF92D050"/>
      </font>
      <fill>
        <patternFill>
          <bgColor rgb="FF92D050"/>
        </patternFill>
      </fill>
    </dxf>
    <dxf>
      <font>
        <color rgb="FFFF0000"/>
      </font>
      <fill>
        <patternFill>
          <bgColor rgb="FFFF0000"/>
        </patternFill>
      </fill>
    </dxf>
    <dxf>
      <font>
        <color theme="0" tint="-0.14996795556505021"/>
      </font>
      <fill>
        <patternFill>
          <bgColor theme="0" tint="-0.14996795556505021"/>
        </patternFill>
      </fill>
    </dxf>
    <dxf>
      <font>
        <color rgb="FF92D050"/>
      </font>
      <fill>
        <patternFill>
          <bgColor rgb="FF92D050"/>
        </patternFill>
      </fill>
    </dxf>
    <dxf>
      <font>
        <color rgb="FFFF0000"/>
      </font>
      <fill>
        <patternFill>
          <bgColor rgb="FFFF0000"/>
        </patternFill>
      </fill>
    </dxf>
    <dxf>
      <font>
        <color theme="0" tint="-0.14996795556505021"/>
      </font>
      <fill>
        <patternFill>
          <bgColor theme="0" tint="-0.14996795556505021"/>
        </patternFill>
      </fill>
    </dxf>
    <dxf>
      <font>
        <color rgb="FF92D050"/>
      </font>
      <fill>
        <patternFill>
          <bgColor rgb="FF92D050"/>
        </patternFill>
      </fill>
    </dxf>
    <dxf>
      <font>
        <color rgb="FFFF0000"/>
      </font>
      <fill>
        <patternFill>
          <bgColor rgb="FFFF0000"/>
        </patternFill>
      </fill>
    </dxf>
    <dxf>
      <font>
        <color rgb="FFFFC000"/>
      </font>
      <fill>
        <patternFill>
          <bgColor rgb="FFFFC000"/>
        </patternFill>
      </fill>
    </dxf>
    <dxf>
      <font>
        <color rgb="FF00B0F0"/>
      </font>
      <fill>
        <patternFill>
          <bgColor rgb="FF00B0F0"/>
        </patternFill>
      </fill>
    </dxf>
    <dxf>
      <fill>
        <patternFill>
          <bgColor rgb="FF0070C0"/>
        </patternFill>
      </fill>
    </dxf>
    <dxf>
      <font>
        <color rgb="FF92D050"/>
      </font>
      <fill>
        <patternFill>
          <bgColor rgb="FF92D050"/>
        </patternFill>
      </fill>
    </dxf>
    <dxf>
      <font>
        <color rgb="FFFF0000"/>
      </font>
      <fill>
        <patternFill>
          <bgColor rgb="FFFF0000"/>
        </patternFill>
      </fill>
    </dxf>
    <dxf>
      <font>
        <color rgb="FFFFC000"/>
      </font>
      <fill>
        <patternFill>
          <bgColor rgb="FFFFC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hyperlink" Target="https://egi.ui.argo.grnet.gr/egi/report-ar-dates-2/OPS-MONITOR-Critical/SITES/GRIDOPS-CVMFS?start_date=2021-04-01&amp;end_date=2021-06-30" TargetMode="External"/><Relationship Id="rId2" Type="http://schemas.openxmlformats.org/officeDocument/2006/relationships/hyperlink" Target="https://egi.ui.argo.grnet.gr/egi/report-ar-dates-2/OPS-MONITOR-Critical/SITES/GRIDOPS-APEL?start_date=2021-04-01&amp;end_date=2021-06-30" TargetMode="External"/><Relationship Id="rId1" Type="http://schemas.openxmlformats.org/officeDocument/2006/relationships/hyperlink" Target="https://egi.ui.argo.grnet.gr/egi/report-ar-dates-2/OPS-MONITOR-Critical/SITES/GRIDOPS-GOCDB?start_date=2021-04-01&amp;end_date=2021-06-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595BCF-CD38-4421-BD46-9619603F92D1}">
  <dimension ref="B2:J30"/>
  <sheetViews>
    <sheetView tabSelected="1" workbookViewId="0">
      <selection activeCell="A5" sqref="A5:XFD15"/>
    </sheetView>
  </sheetViews>
  <sheetFormatPr defaultColWidth="8.85546875" defaultRowHeight="15" x14ac:dyDescent="0.25"/>
  <cols>
    <col min="2" max="2" width="15.42578125" customWidth="1"/>
    <col min="3" max="3" width="17.140625" customWidth="1"/>
    <col min="4" max="4" width="20.28515625" customWidth="1"/>
    <col min="5" max="5" width="9.140625" style="3"/>
    <col min="6" max="6" width="9.42578125" style="3" customWidth="1"/>
    <col min="7" max="10" width="9.140625" style="3"/>
  </cols>
  <sheetData>
    <row r="2" spans="2:10" x14ac:dyDescent="0.25">
      <c r="B2" s="6" t="s">
        <v>0</v>
      </c>
      <c r="C2" s="32">
        <v>2021</v>
      </c>
      <c r="D2" s="42" t="s">
        <v>1</v>
      </c>
      <c r="E2" s="92" t="s">
        <v>2</v>
      </c>
      <c r="F2" s="92"/>
    </row>
    <row r="3" spans="2:10" x14ac:dyDescent="0.25">
      <c r="B3" s="6" t="s">
        <v>3</v>
      </c>
      <c r="C3" s="32" t="s">
        <v>4</v>
      </c>
      <c r="D3" s="42" t="s">
        <v>5</v>
      </c>
      <c r="E3" s="92" t="s">
        <v>97</v>
      </c>
      <c r="F3" s="92"/>
    </row>
    <row r="4" spans="2:10" x14ac:dyDescent="0.25">
      <c r="B4" s="33"/>
      <c r="C4" s="3"/>
      <c r="D4" s="33"/>
    </row>
    <row r="6" spans="2:10" x14ac:dyDescent="0.25">
      <c r="B6" s="89" t="s">
        <v>7</v>
      </c>
      <c r="C6" s="90"/>
      <c r="D6" s="90"/>
      <c r="E6" s="90"/>
      <c r="F6" s="90"/>
      <c r="G6" s="90"/>
      <c r="H6" s="90"/>
      <c r="I6" s="90"/>
      <c r="J6" s="91"/>
    </row>
    <row r="7" spans="2:10" x14ac:dyDescent="0.25">
      <c r="B7" s="34" t="s">
        <v>1</v>
      </c>
      <c r="C7" s="86" t="s">
        <v>8</v>
      </c>
      <c r="D7" s="86"/>
      <c r="E7" s="86"/>
      <c r="F7" s="87" t="s">
        <v>9</v>
      </c>
      <c r="G7" s="86"/>
      <c r="H7" s="86"/>
      <c r="I7" s="86"/>
      <c r="J7" s="88"/>
    </row>
    <row r="8" spans="2:10" ht="120" customHeight="1" x14ac:dyDescent="0.25">
      <c r="B8" s="48" t="s">
        <v>6</v>
      </c>
      <c r="C8" s="62" t="s">
        <v>10</v>
      </c>
      <c r="D8" s="63"/>
      <c r="E8" s="64"/>
      <c r="F8" s="62" t="s">
        <v>11</v>
      </c>
      <c r="G8" s="63"/>
      <c r="H8" s="63"/>
      <c r="I8" s="63"/>
      <c r="J8" s="64"/>
    </row>
    <row r="9" spans="2:10" ht="60" customHeight="1" x14ac:dyDescent="0.25">
      <c r="B9" s="48" t="s">
        <v>12</v>
      </c>
      <c r="C9" s="62"/>
      <c r="D9" s="63"/>
      <c r="E9" s="64"/>
      <c r="F9" s="67"/>
      <c r="G9" s="65"/>
      <c r="H9" s="65"/>
      <c r="I9" s="65"/>
      <c r="J9" s="66"/>
    </row>
    <row r="10" spans="2:10" ht="60" customHeight="1" x14ac:dyDescent="0.25">
      <c r="B10" s="48" t="s">
        <v>13</v>
      </c>
      <c r="C10" s="62" t="s">
        <v>14</v>
      </c>
      <c r="D10" s="65"/>
      <c r="E10" s="66"/>
      <c r="F10" s="67"/>
      <c r="G10" s="65"/>
      <c r="H10" s="65"/>
      <c r="I10" s="65"/>
      <c r="J10" s="66"/>
    </row>
    <row r="11" spans="2:10" ht="60" customHeight="1" x14ac:dyDescent="0.25">
      <c r="B11" s="48" t="s">
        <v>15</v>
      </c>
      <c r="C11" s="62" t="s">
        <v>16</v>
      </c>
      <c r="D11" s="63"/>
      <c r="E11" s="64"/>
      <c r="F11" s="62" t="s">
        <v>17</v>
      </c>
      <c r="G11" s="63"/>
      <c r="H11" s="63"/>
      <c r="I11" s="63"/>
      <c r="J11" s="64"/>
    </row>
    <row r="12" spans="2:10" ht="60" customHeight="1" x14ac:dyDescent="0.25">
      <c r="B12" s="48" t="s">
        <v>18</v>
      </c>
      <c r="C12" s="62" t="s">
        <v>19</v>
      </c>
      <c r="D12" s="63"/>
      <c r="E12" s="64"/>
      <c r="F12" s="67" t="s">
        <v>20</v>
      </c>
      <c r="G12" s="65"/>
      <c r="H12" s="65"/>
      <c r="I12" s="65"/>
      <c r="J12" s="66"/>
    </row>
    <row r="13" spans="2:10" x14ac:dyDescent="0.25">
      <c r="C13" s="3"/>
      <c r="D13" s="3"/>
    </row>
    <row r="14" spans="2:10" x14ac:dyDescent="0.25">
      <c r="C14" s="3"/>
      <c r="D14" s="3"/>
    </row>
    <row r="15" spans="2:10" x14ac:dyDescent="0.25">
      <c r="B15" s="80" t="s">
        <v>21</v>
      </c>
      <c r="C15" s="81"/>
      <c r="D15" s="81"/>
      <c r="E15" s="81"/>
      <c r="F15" s="81"/>
      <c r="G15" s="81"/>
      <c r="H15" s="81"/>
      <c r="I15" s="81"/>
      <c r="J15" s="82"/>
    </row>
    <row r="16" spans="2:10" x14ac:dyDescent="0.25">
      <c r="B16" s="35" t="s">
        <v>22</v>
      </c>
      <c r="C16" s="83" t="s">
        <v>23</v>
      </c>
      <c r="D16" s="83"/>
      <c r="E16" s="83"/>
      <c r="F16" s="84" t="s">
        <v>24</v>
      </c>
      <c r="G16" s="83"/>
      <c r="H16" s="83"/>
      <c r="I16" s="83"/>
      <c r="J16" s="85"/>
    </row>
    <row r="17" spans="2:10" ht="60" customHeight="1" x14ac:dyDescent="0.25">
      <c r="B17" s="28" t="s">
        <v>25</v>
      </c>
      <c r="C17" s="67"/>
      <c r="D17" s="65"/>
      <c r="E17" s="66"/>
      <c r="F17" s="67"/>
      <c r="G17" s="65"/>
      <c r="H17" s="65"/>
      <c r="I17" s="65"/>
      <c r="J17" s="66"/>
    </row>
    <row r="18" spans="2:10" ht="60" customHeight="1" x14ac:dyDescent="0.25">
      <c r="B18" s="28" t="s">
        <v>26</v>
      </c>
      <c r="C18" s="67"/>
      <c r="D18" s="65"/>
      <c r="E18" s="66"/>
      <c r="F18" s="67"/>
      <c r="G18" s="65"/>
      <c r="H18" s="65"/>
      <c r="I18" s="65"/>
      <c r="J18" s="66"/>
    </row>
    <row r="21" spans="2:10" x14ac:dyDescent="0.25">
      <c r="B21" s="77" t="s">
        <v>27</v>
      </c>
      <c r="C21" s="78"/>
      <c r="D21" s="78"/>
      <c r="E21" s="78"/>
      <c r="F21" s="78"/>
      <c r="G21" s="78"/>
      <c r="H21" s="78"/>
      <c r="I21" s="78"/>
      <c r="J21" s="79"/>
    </row>
    <row r="22" spans="2:10" x14ac:dyDescent="0.25">
      <c r="B22" s="36" t="s">
        <v>28</v>
      </c>
      <c r="C22" s="74" t="s">
        <v>29</v>
      </c>
      <c r="D22" s="74"/>
      <c r="E22" s="74"/>
      <c r="F22" s="75" t="s">
        <v>30</v>
      </c>
      <c r="G22" s="74"/>
      <c r="H22" s="74"/>
      <c r="I22" s="74"/>
      <c r="J22" s="76"/>
    </row>
    <row r="23" spans="2:10" ht="60" customHeight="1" x14ac:dyDescent="0.25">
      <c r="B23" s="28"/>
      <c r="C23" s="62"/>
      <c r="D23" s="63"/>
      <c r="E23" s="64"/>
      <c r="F23" s="67"/>
      <c r="G23" s="65"/>
      <c r="H23" s="65"/>
      <c r="I23" s="65"/>
      <c r="J23" s="66"/>
    </row>
    <row r="24" spans="2:10" ht="60" customHeight="1" x14ac:dyDescent="0.25">
      <c r="B24" s="28"/>
      <c r="C24" s="62"/>
      <c r="D24" s="63"/>
      <c r="E24" s="64"/>
      <c r="F24" s="67"/>
      <c r="G24" s="65"/>
      <c r="H24" s="65"/>
      <c r="I24" s="65"/>
      <c r="J24" s="66"/>
    </row>
    <row r="27" spans="2:10" x14ac:dyDescent="0.25">
      <c r="B27" s="68" t="s">
        <v>31</v>
      </c>
      <c r="C27" s="69"/>
      <c r="D27" s="69"/>
      <c r="E27" s="69"/>
      <c r="F27" s="69"/>
      <c r="G27" s="69"/>
      <c r="H27" s="69"/>
      <c r="I27" s="69"/>
      <c r="J27" s="70"/>
    </row>
    <row r="28" spans="2:10" x14ac:dyDescent="0.25">
      <c r="B28" s="37" t="s">
        <v>28</v>
      </c>
      <c r="C28" s="71" t="s">
        <v>29</v>
      </c>
      <c r="D28" s="71"/>
      <c r="E28" s="71"/>
      <c r="F28" s="72" t="s">
        <v>30</v>
      </c>
      <c r="G28" s="71"/>
      <c r="H28" s="71"/>
      <c r="I28" s="71"/>
      <c r="J28" s="73"/>
    </row>
    <row r="29" spans="2:10" ht="60" customHeight="1" x14ac:dyDescent="0.25">
      <c r="B29" s="61">
        <v>44561</v>
      </c>
      <c r="C29" s="62" t="s">
        <v>32</v>
      </c>
      <c r="D29" s="63"/>
      <c r="E29" s="64"/>
      <c r="F29" s="67"/>
      <c r="G29" s="65"/>
      <c r="H29" s="65"/>
      <c r="I29" s="65"/>
      <c r="J29" s="66"/>
    </row>
    <row r="30" spans="2:10" ht="60" customHeight="1" x14ac:dyDescent="0.25">
      <c r="B30" s="61">
        <v>44469</v>
      </c>
      <c r="C30" s="62" t="s">
        <v>33</v>
      </c>
      <c r="D30" s="63"/>
      <c r="E30" s="64"/>
      <c r="F30" s="67"/>
      <c r="G30" s="65"/>
      <c r="H30" s="65"/>
      <c r="I30" s="65"/>
      <c r="J30" s="66"/>
    </row>
  </sheetData>
  <mergeCells count="36">
    <mergeCell ref="E2:F2"/>
    <mergeCell ref="E3:F3"/>
    <mergeCell ref="C7:E7"/>
    <mergeCell ref="F7:J7"/>
    <mergeCell ref="B6:J6"/>
    <mergeCell ref="C8:E8"/>
    <mergeCell ref="F8:J8"/>
    <mergeCell ref="C12:E12"/>
    <mergeCell ref="F12:J12"/>
    <mergeCell ref="B15:J15"/>
    <mergeCell ref="C16:E16"/>
    <mergeCell ref="F16:J16"/>
    <mergeCell ref="C17:E17"/>
    <mergeCell ref="F17:J17"/>
    <mergeCell ref="C18:E18"/>
    <mergeCell ref="F18:J18"/>
    <mergeCell ref="B21:J21"/>
    <mergeCell ref="C22:E22"/>
    <mergeCell ref="F22:J22"/>
    <mergeCell ref="C23:E23"/>
    <mergeCell ref="F23:J23"/>
    <mergeCell ref="C24:E24"/>
    <mergeCell ref="F24:J24"/>
    <mergeCell ref="C30:E30"/>
    <mergeCell ref="F30:J30"/>
    <mergeCell ref="B27:J27"/>
    <mergeCell ref="C28:E28"/>
    <mergeCell ref="F28:J28"/>
    <mergeCell ref="C29:E29"/>
    <mergeCell ref="F29:J29"/>
    <mergeCell ref="C9:E9"/>
    <mergeCell ref="C10:E10"/>
    <mergeCell ref="C11:E11"/>
    <mergeCell ref="F9:J9"/>
    <mergeCell ref="F10:J10"/>
    <mergeCell ref="F11:J1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T23"/>
  <sheetViews>
    <sheetView workbookViewId="0">
      <selection activeCell="H10" sqref="H10"/>
    </sheetView>
  </sheetViews>
  <sheetFormatPr defaultColWidth="8.85546875" defaultRowHeight="15" x14ac:dyDescent="0.25"/>
  <cols>
    <col min="1" max="1" width="4.140625" customWidth="1"/>
    <col min="3" max="3" width="10.7109375" customWidth="1"/>
    <col min="4" max="4" width="10.7109375" bestFit="1" customWidth="1"/>
    <col min="6" max="6" width="10.42578125" customWidth="1"/>
    <col min="8" max="8" width="58.85546875" customWidth="1"/>
    <col min="9" max="9" width="10.140625" customWidth="1"/>
    <col min="17" max="17" width="4.85546875" customWidth="1"/>
    <col min="18" max="18" width="6.7109375" customWidth="1"/>
    <col min="19" max="19" width="11.140625" customWidth="1"/>
    <col min="20" max="20" width="7.42578125" customWidth="1"/>
  </cols>
  <sheetData>
    <row r="2" spans="2:20" x14ac:dyDescent="0.25">
      <c r="B2" s="109" t="s">
        <v>34</v>
      </c>
      <c r="C2" s="110"/>
      <c r="D2" s="110"/>
      <c r="E2" s="110"/>
      <c r="F2" s="110"/>
      <c r="G2" s="110"/>
      <c r="H2" s="110"/>
      <c r="I2" s="110"/>
      <c r="J2" s="110"/>
      <c r="K2" s="110"/>
      <c r="L2" s="110"/>
      <c r="M2" s="110"/>
      <c r="N2" s="110"/>
      <c r="O2" s="110"/>
      <c r="P2" s="110"/>
      <c r="R2" s="103" t="s">
        <v>35</v>
      </c>
      <c r="S2" s="104"/>
      <c r="T2" s="105"/>
    </row>
    <row r="3" spans="2:20" x14ac:dyDescent="0.25">
      <c r="B3" s="2" t="s">
        <v>36</v>
      </c>
      <c r="C3" s="46" t="s">
        <v>37</v>
      </c>
      <c r="D3" s="2" t="s">
        <v>38</v>
      </c>
      <c r="E3" s="46" t="s">
        <v>39</v>
      </c>
      <c r="F3" s="2" t="s">
        <v>40</v>
      </c>
      <c r="G3" s="38" t="s">
        <v>41</v>
      </c>
      <c r="H3" s="18" t="s">
        <v>42</v>
      </c>
      <c r="I3" s="93" t="s">
        <v>43</v>
      </c>
      <c r="J3" s="94"/>
      <c r="K3" s="94"/>
      <c r="L3" s="94"/>
      <c r="M3" s="94"/>
      <c r="N3" s="94"/>
      <c r="O3" s="94"/>
      <c r="P3" s="95"/>
      <c r="R3" s="5" t="s">
        <v>44</v>
      </c>
      <c r="S3" s="5" t="s">
        <v>42</v>
      </c>
      <c r="T3" s="6" t="s">
        <v>45</v>
      </c>
    </row>
    <row r="4" spans="2:20" ht="48" customHeight="1" x14ac:dyDescent="0.25">
      <c r="B4" s="16">
        <v>3</v>
      </c>
      <c r="C4" s="44">
        <v>1</v>
      </c>
      <c r="D4" s="13">
        <v>0.99</v>
      </c>
      <c r="E4" s="14">
        <v>0.02</v>
      </c>
      <c r="F4" s="15">
        <f>(1+1+0.9986)/3</f>
        <v>0.99953333333333338</v>
      </c>
      <c r="G4" s="39" t="str">
        <f>_xlfn.IFS(ISBLANK(F4), "AWI", D4&lt;=F4,"MOK",(D4-E4)&lt;=F4,"MCT",D4&gt;F4,"MFL")</f>
        <v>MOK</v>
      </c>
      <c r="H4" s="47" t="s">
        <v>46</v>
      </c>
      <c r="I4" s="99" t="s">
        <v>47</v>
      </c>
      <c r="J4" s="97"/>
      <c r="K4" s="97"/>
      <c r="L4" s="97"/>
      <c r="M4" s="97"/>
      <c r="N4" s="97"/>
      <c r="O4" s="97"/>
      <c r="P4" s="98"/>
      <c r="R4" s="7"/>
      <c r="S4" s="29" t="s">
        <v>48</v>
      </c>
      <c r="T4" s="30" t="s">
        <v>49</v>
      </c>
    </row>
    <row r="5" spans="2:20" ht="48" customHeight="1" x14ac:dyDescent="0.25">
      <c r="B5" s="16">
        <v>3</v>
      </c>
      <c r="C5" s="44">
        <v>2</v>
      </c>
      <c r="D5" s="49">
        <v>0.5</v>
      </c>
      <c r="E5" s="50">
        <v>0.1</v>
      </c>
      <c r="F5" s="51">
        <v>1.84</v>
      </c>
      <c r="G5" s="39" t="str">
        <f t="shared" ref="G5:G13" si="0">_xlfn.IFS(ISBLANK(F5), "AWI", D5&lt;=F5,"MOK",(D5-E5)&lt;=F5,"MCT",D5&gt;F5,"MFL")</f>
        <v>MOK</v>
      </c>
      <c r="H5" s="47" t="s">
        <v>50</v>
      </c>
      <c r="I5" s="96" t="s">
        <v>51</v>
      </c>
      <c r="J5" s="97"/>
      <c r="K5" s="97"/>
      <c r="L5" s="97"/>
      <c r="M5" s="97"/>
      <c r="N5" s="97"/>
      <c r="O5" s="97"/>
      <c r="P5" s="98"/>
      <c r="R5" s="11"/>
      <c r="S5" s="29" t="s">
        <v>52</v>
      </c>
      <c r="T5" s="30" t="s">
        <v>53</v>
      </c>
    </row>
    <row r="6" spans="2:20" ht="48" customHeight="1" x14ac:dyDescent="0.25">
      <c r="B6" s="16">
        <v>3</v>
      </c>
      <c r="C6" s="44">
        <v>3</v>
      </c>
      <c r="D6" s="56">
        <v>0.99</v>
      </c>
      <c r="E6" s="57">
        <v>0.02</v>
      </c>
      <c r="F6" s="15">
        <v>1</v>
      </c>
      <c r="G6" s="39" t="str">
        <f t="shared" si="0"/>
        <v>MOK</v>
      </c>
      <c r="H6" s="52" t="s">
        <v>54</v>
      </c>
      <c r="I6" s="99" t="s">
        <v>55</v>
      </c>
      <c r="J6" s="97"/>
      <c r="K6" s="97"/>
      <c r="L6" s="97"/>
      <c r="M6" s="97"/>
      <c r="N6" s="97"/>
      <c r="O6" s="97"/>
      <c r="P6" s="98"/>
      <c r="R6" s="8"/>
      <c r="S6" s="29" t="s">
        <v>56</v>
      </c>
      <c r="T6" s="30" t="s">
        <v>57</v>
      </c>
    </row>
    <row r="7" spans="2:20" ht="48" customHeight="1" x14ac:dyDescent="0.25">
      <c r="B7" s="16">
        <v>3</v>
      </c>
      <c r="C7" s="44">
        <v>4</v>
      </c>
      <c r="D7" s="49">
        <v>1</v>
      </c>
      <c r="E7" s="50">
        <v>0.2</v>
      </c>
      <c r="F7" s="51">
        <v>1.2</v>
      </c>
      <c r="G7" s="39" t="str">
        <f t="shared" si="0"/>
        <v>MOK</v>
      </c>
      <c r="H7" s="52" t="s">
        <v>58</v>
      </c>
      <c r="I7" s="96" t="s">
        <v>59</v>
      </c>
      <c r="J7" s="97"/>
      <c r="K7" s="97"/>
      <c r="L7" s="97"/>
      <c r="M7" s="97"/>
      <c r="N7" s="97"/>
      <c r="O7" s="97"/>
      <c r="P7" s="98"/>
      <c r="R7" s="9"/>
      <c r="S7" s="29" t="s">
        <v>60</v>
      </c>
      <c r="T7" s="30" t="s">
        <v>61</v>
      </c>
    </row>
    <row r="8" spans="2:20" ht="48" customHeight="1" x14ac:dyDescent="0.25">
      <c r="B8" s="16">
        <v>3</v>
      </c>
      <c r="C8" s="44">
        <v>5</v>
      </c>
      <c r="D8" s="56">
        <v>0.97</v>
      </c>
      <c r="E8" s="57">
        <v>0.02</v>
      </c>
      <c r="F8" s="15">
        <v>1</v>
      </c>
      <c r="G8" s="39" t="str">
        <f t="shared" si="0"/>
        <v>MOK</v>
      </c>
      <c r="H8" s="52" t="s">
        <v>62</v>
      </c>
      <c r="I8" s="96"/>
      <c r="J8" s="97"/>
      <c r="K8" s="97"/>
      <c r="L8" s="97"/>
      <c r="M8" s="97"/>
      <c r="N8" s="97"/>
      <c r="O8" s="97"/>
      <c r="P8" s="98"/>
    </row>
    <row r="9" spans="2:20" ht="48" customHeight="1" x14ac:dyDescent="0.25">
      <c r="B9" s="16">
        <v>3</v>
      </c>
      <c r="C9" s="44">
        <v>6</v>
      </c>
      <c r="D9" s="59">
        <v>5</v>
      </c>
      <c r="E9" s="60">
        <v>2</v>
      </c>
      <c r="F9" s="58">
        <v>10</v>
      </c>
      <c r="G9" s="39" t="str">
        <f t="shared" si="0"/>
        <v>MOK</v>
      </c>
      <c r="H9" s="52" t="s">
        <v>63</v>
      </c>
      <c r="I9" s="96" t="s">
        <v>64</v>
      </c>
      <c r="J9" s="97"/>
      <c r="K9" s="97"/>
      <c r="L9" s="97"/>
      <c r="M9" s="97"/>
      <c r="N9" s="97"/>
      <c r="O9" s="97"/>
      <c r="P9" s="98"/>
    </row>
    <row r="10" spans="2:20" ht="48" customHeight="1" x14ac:dyDescent="0.25">
      <c r="B10" s="16">
        <v>3</v>
      </c>
      <c r="C10" s="44">
        <v>7</v>
      </c>
      <c r="D10" s="56">
        <v>0.99</v>
      </c>
      <c r="E10" s="57">
        <v>0.02</v>
      </c>
      <c r="F10" s="15">
        <v>1</v>
      </c>
      <c r="G10" s="39" t="str">
        <f t="shared" si="0"/>
        <v>MOK</v>
      </c>
      <c r="H10" s="52" t="s">
        <v>65</v>
      </c>
      <c r="I10" s="96" t="s">
        <v>66</v>
      </c>
      <c r="J10" s="97"/>
      <c r="K10" s="97"/>
      <c r="L10" s="97"/>
      <c r="M10" s="97"/>
      <c r="N10" s="97"/>
      <c r="O10" s="97"/>
      <c r="P10" s="98"/>
    </row>
    <row r="11" spans="2:20" ht="48" customHeight="1" x14ac:dyDescent="0.25">
      <c r="B11" s="16">
        <v>3</v>
      </c>
      <c r="C11" s="44">
        <v>8</v>
      </c>
      <c r="D11" s="59">
        <v>3</v>
      </c>
      <c r="E11" s="60">
        <v>1</v>
      </c>
      <c r="F11" s="58">
        <v>2</v>
      </c>
      <c r="G11" s="39" t="str">
        <f t="shared" si="0"/>
        <v>MCT</v>
      </c>
      <c r="H11" s="52" t="s">
        <v>67</v>
      </c>
      <c r="I11" s="96"/>
      <c r="J11" s="97"/>
      <c r="K11" s="97"/>
      <c r="L11" s="97"/>
      <c r="M11" s="97"/>
      <c r="N11" s="97"/>
      <c r="O11" s="97"/>
      <c r="P11" s="98"/>
    </row>
    <row r="12" spans="2:20" ht="48" customHeight="1" x14ac:dyDescent="0.25">
      <c r="B12" s="16">
        <v>3</v>
      </c>
      <c r="C12" s="44">
        <v>9</v>
      </c>
      <c r="D12" s="56">
        <v>0.99</v>
      </c>
      <c r="E12" s="57">
        <v>0.02</v>
      </c>
      <c r="F12" s="15">
        <f>0.9995</f>
        <v>0.99950000000000006</v>
      </c>
      <c r="G12" s="39" t="str">
        <f t="shared" si="0"/>
        <v>MOK</v>
      </c>
      <c r="H12" s="52" t="s">
        <v>68</v>
      </c>
      <c r="I12" s="99" t="s">
        <v>69</v>
      </c>
      <c r="J12" s="97"/>
      <c r="K12" s="97"/>
      <c r="L12" s="97"/>
      <c r="M12" s="97"/>
      <c r="N12" s="97"/>
      <c r="O12" s="97"/>
      <c r="P12" s="98"/>
    </row>
    <row r="13" spans="2:20" ht="48" customHeight="1" x14ac:dyDescent="0.25">
      <c r="B13" s="17">
        <v>3</v>
      </c>
      <c r="C13" s="41">
        <v>10</v>
      </c>
      <c r="D13" s="53"/>
      <c r="E13" s="54"/>
      <c r="F13" s="55">
        <v>44</v>
      </c>
      <c r="G13" s="39" t="str">
        <f t="shared" si="0"/>
        <v>MOK</v>
      </c>
      <c r="H13" s="19" t="s">
        <v>70</v>
      </c>
      <c r="I13" s="111" t="s">
        <v>71</v>
      </c>
      <c r="J13" s="112"/>
      <c r="K13" s="112"/>
      <c r="L13" s="112"/>
      <c r="M13" s="112"/>
      <c r="N13" s="112"/>
      <c r="O13" s="112"/>
      <c r="P13" s="113"/>
    </row>
    <row r="14" spans="2:20" ht="48" customHeight="1" x14ac:dyDescent="0.25">
      <c r="C14" s="3"/>
      <c r="D14" s="3"/>
      <c r="E14" s="3"/>
      <c r="F14" s="3"/>
      <c r="G14" s="3"/>
      <c r="H14" s="4"/>
      <c r="I14" s="4"/>
      <c r="J14" s="3"/>
      <c r="K14" s="3"/>
      <c r="L14" s="3"/>
      <c r="M14" s="3"/>
      <c r="N14" s="3"/>
    </row>
    <row r="15" spans="2:20" ht="48" customHeight="1" x14ac:dyDescent="0.25">
      <c r="C15" s="3"/>
      <c r="D15" s="3"/>
      <c r="E15" s="3"/>
      <c r="F15" s="3"/>
      <c r="G15" s="3"/>
      <c r="H15" s="4"/>
      <c r="I15" s="4"/>
      <c r="J15" s="3"/>
      <c r="K15" s="3"/>
      <c r="L15" s="3"/>
      <c r="M15" s="3"/>
      <c r="N15" s="3"/>
    </row>
    <row r="16" spans="2:20" ht="48" customHeight="1" x14ac:dyDescent="0.25">
      <c r="B16" s="114" t="s">
        <v>72</v>
      </c>
      <c r="C16" s="115"/>
      <c r="D16" s="115"/>
      <c r="E16" s="115"/>
      <c r="F16" s="115"/>
      <c r="G16" s="115"/>
      <c r="H16" s="115"/>
      <c r="I16" s="94"/>
      <c r="J16" s="94"/>
      <c r="K16" s="94"/>
      <c r="L16" s="94"/>
      <c r="M16" s="94"/>
      <c r="N16" s="94"/>
      <c r="O16" s="94"/>
      <c r="P16" s="95"/>
      <c r="R16" s="103" t="s">
        <v>73</v>
      </c>
      <c r="S16" s="104"/>
      <c r="T16" s="105"/>
    </row>
    <row r="17" spans="2:20" ht="48" customHeight="1" x14ac:dyDescent="0.25">
      <c r="B17" s="45" t="s">
        <v>36</v>
      </c>
      <c r="C17" s="24" t="s">
        <v>37</v>
      </c>
      <c r="D17" s="24" t="s">
        <v>38</v>
      </c>
      <c r="E17" s="24" t="s">
        <v>74</v>
      </c>
      <c r="F17" s="25" t="s">
        <v>75</v>
      </c>
      <c r="G17" s="1" t="s">
        <v>41</v>
      </c>
      <c r="H17" s="26" t="s">
        <v>42</v>
      </c>
      <c r="I17" s="93" t="s">
        <v>43</v>
      </c>
      <c r="J17" s="94"/>
      <c r="K17" s="94"/>
      <c r="L17" s="94"/>
      <c r="M17" s="94"/>
      <c r="N17" s="94"/>
      <c r="O17" s="94"/>
      <c r="P17" s="95"/>
      <c r="R17" s="5" t="s">
        <v>44</v>
      </c>
      <c r="S17" s="5" t="s">
        <v>42</v>
      </c>
      <c r="T17" s="6" t="s">
        <v>45</v>
      </c>
    </row>
    <row r="18" spans="2:20" ht="48" customHeight="1" x14ac:dyDescent="0.25">
      <c r="B18" s="43"/>
      <c r="C18" s="43"/>
      <c r="D18" s="20"/>
      <c r="E18" s="20" t="s">
        <v>76</v>
      </c>
      <c r="F18" s="21"/>
      <c r="G18" s="22" t="str">
        <f>_xlfn.IFS(ISBLANK(F18), "MSU", D18&gt;=F18,"MSA",D18&lt;F18,"MOD")</f>
        <v>MSU</v>
      </c>
      <c r="H18" s="27"/>
      <c r="I18" s="106"/>
      <c r="J18" s="107"/>
      <c r="K18" s="107"/>
      <c r="L18" s="107"/>
      <c r="M18" s="107"/>
      <c r="N18" s="107"/>
      <c r="O18" s="107"/>
      <c r="P18" s="108"/>
      <c r="R18" s="10"/>
      <c r="S18" s="31" t="s">
        <v>77</v>
      </c>
      <c r="T18" s="30" t="s">
        <v>78</v>
      </c>
    </row>
    <row r="19" spans="2:20" ht="48" customHeight="1" x14ac:dyDescent="0.25">
      <c r="B19" s="40"/>
      <c r="C19" s="40"/>
      <c r="D19" s="23"/>
      <c r="E19" s="23" t="s">
        <v>76</v>
      </c>
      <c r="F19" s="17"/>
      <c r="G19" s="22" t="str">
        <f t="shared" ref="G19" si="1">_xlfn.IFS(ISBLANK(F19), "MSU", D19&gt;=F19,"MSA",D19&lt;F19,"MOD")</f>
        <v>MSU</v>
      </c>
      <c r="H19" s="28"/>
      <c r="I19" s="100"/>
      <c r="J19" s="101"/>
      <c r="K19" s="101"/>
      <c r="L19" s="101"/>
      <c r="M19" s="101"/>
      <c r="N19" s="101"/>
      <c r="O19" s="101"/>
      <c r="P19" s="102"/>
      <c r="R19" s="11"/>
      <c r="S19" s="31" t="s">
        <v>79</v>
      </c>
      <c r="T19" s="30" t="s">
        <v>80</v>
      </c>
    </row>
    <row r="20" spans="2:20" ht="48" customHeight="1" x14ac:dyDescent="0.25">
      <c r="R20" s="8"/>
      <c r="S20" s="31" t="s">
        <v>81</v>
      </c>
      <c r="T20" s="30" t="s">
        <v>82</v>
      </c>
    </row>
    <row r="21" spans="2:20" ht="48" customHeight="1" x14ac:dyDescent="0.25">
      <c r="R21" s="12"/>
      <c r="S21" s="31" t="s">
        <v>83</v>
      </c>
      <c r="T21" s="30" t="s">
        <v>84</v>
      </c>
    </row>
    <row r="22" spans="2:20" ht="48" customHeight="1" x14ac:dyDescent="0.25"/>
    <row r="23" spans="2:20" ht="48" customHeight="1" x14ac:dyDescent="0.25"/>
  </sheetData>
  <mergeCells count="18">
    <mergeCell ref="I9:P9"/>
    <mergeCell ref="I10:P10"/>
    <mergeCell ref="I11:P11"/>
    <mergeCell ref="I12:P12"/>
    <mergeCell ref="I19:P19"/>
    <mergeCell ref="I17:P17"/>
    <mergeCell ref="R2:T2"/>
    <mergeCell ref="R16:T16"/>
    <mergeCell ref="I18:P18"/>
    <mergeCell ref="I3:P3"/>
    <mergeCell ref="B2:P2"/>
    <mergeCell ref="I5:P5"/>
    <mergeCell ref="I13:P13"/>
    <mergeCell ref="B16:P16"/>
    <mergeCell ref="I4:P4"/>
    <mergeCell ref="I6:P6"/>
    <mergeCell ref="I7:P7"/>
    <mergeCell ref="I8:P8"/>
  </mergeCells>
  <conditionalFormatting sqref="G5:G13">
    <cfRule type="cellIs" dxfId="13" priority="35" operator="equal">
      <formula>"MCT"</formula>
    </cfRule>
    <cfRule type="cellIs" dxfId="12" priority="36" operator="equal">
      <formula>"MFL"</formula>
    </cfRule>
    <cfRule type="cellIs" dxfId="11" priority="37" operator="equal">
      <formula>"MOK"</formula>
    </cfRule>
  </conditionalFormatting>
  <conditionalFormatting sqref="G5:G13">
    <cfRule type="cellIs" dxfId="10" priority="28" operator="equal">
      <formula>"MNO"</formula>
    </cfRule>
  </conditionalFormatting>
  <conditionalFormatting sqref="G5:G13">
    <cfRule type="cellIs" dxfId="9" priority="26" operator="equal">
      <formula>"MNO"</formula>
    </cfRule>
  </conditionalFormatting>
  <conditionalFormatting sqref="G4">
    <cfRule type="cellIs" dxfId="8" priority="19" operator="equal">
      <formula>"MCT"</formula>
    </cfRule>
    <cfRule type="cellIs" dxfId="7" priority="20" operator="equal">
      <formula>"MFL"</formula>
    </cfRule>
    <cfRule type="cellIs" dxfId="6" priority="21" operator="equal">
      <formula>"MOK"</formula>
    </cfRule>
  </conditionalFormatting>
  <conditionalFormatting sqref="G19">
    <cfRule type="cellIs" dxfId="5" priority="4" operator="equal">
      <formula>"MSU"</formula>
    </cfRule>
    <cfRule type="cellIs" dxfId="4" priority="5" operator="equal">
      <formula>"MOD"</formula>
    </cfRule>
    <cfRule type="cellIs" dxfId="3" priority="6" operator="equal">
      <formula>"MSA"</formula>
    </cfRule>
  </conditionalFormatting>
  <conditionalFormatting sqref="G18">
    <cfRule type="cellIs" dxfId="2" priority="1" operator="equal">
      <formula>"MSU"</formula>
    </cfRule>
    <cfRule type="cellIs" dxfId="1" priority="2" operator="equal">
      <formula>"MOD"</formula>
    </cfRule>
    <cfRule type="cellIs" dxfId="0" priority="3" operator="equal">
      <formula>"MSA"</formula>
    </cfRule>
  </conditionalFormatting>
  <hyperlinks>
    <hyperlink ref="I4" r:id="rId1" xr:uid="{9A7E4031-36BE-6944-A653-B49444A96159}"/>
    <hyperlink ref="I6" r:id="rId2" xr:uid="{C3555AB9-82A4-E54F-A2ED-59E346B5906D}"/>
    <hyperlink ref="I12" r:id="rId3" xr:uid="{C09442FD-331F-644B-84D3-A6B91BB07B1B}"/>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FFE308-1E3B-469A-8A6F-CC2AE1DEBAD9}">
  <dimension ref="B2:O28"/>
  <sheetViews>
    <sheetView workbookViewId="0">
      <selection activeCell="A28" sqref="A28"/>
    </sheetView>
  </sheetViews>
  <sheetFormatPr defaultColWidth="8.85546875" defaultRowHeight="15" x14ac:dyDescent="0.25"/>
  <cols>
    <col min="2" max="2" width="11.42578125" customWidth="1"/>
    <col min="8" max="8" width="13.85546875" customWidth="1"/>
  </cols>
  <sheetData>
    <row r="2" spans="2:15" x14ac:dyDescent="0.25">
      <c r="B2" s="93" t="s">
        <v>85</v>
      </c>
      <c r="C2" s="94"/>
      <c r="D2" s="94"/>
      <c r="E2" s="94"/>
      <c r="F2" s="94"/>
      <c r="G2" s="94"/>
      <c r="H2" s="94"/>
      <c r="I2" s="94"/>
      <c r="J2" s="94"/>
      <c r="K2" s="94"/>
      <c r="L2" s="94"/>
      <c r="M2" s="94"/>
      <c r="N2" s="94"/>
      <c r="O2" s="95"/>
    </row>
    <row r="3" spans="2:15" x14ac:dyDescent="0.25">
      <c r="B3" s="2" t="s">
        <v>86</v>
      </c>
      <c r="C3" s="115" t="s">
        <v>87</v>
      </c>
      <c r="D3" s="115"/>
      <c r="E3" s="115"/>
      <c r="F3" s="115"/>
      <c r="G3" s="115"/>
      <c r="H3" s="115"/>
      <c r="I3" s="114" t="s">
        <v>88</v>
      </c>
      <c r="J3" s="115"/>
      <c r="K3" s="115"/>
      <c r="L3" s="115"/>
      <c r="M3" s="115"/>
      <c r="N3" s="115"/>
      <c r="O3" s="116"/>
    </row>
    <row r="4" spans="2:15" ht="45" customHeight="1" x14ac:dyDescent="0.25">
      <c r="B4" s="28"/>
      <c r="C4" s="67"/>
      <c r="D4" s="65"/>
      <c r="E4" s="65"/>
      <c r="F4" s="65"/>
      <c r="G4" s="65"/>
      <c r="H4" s="66"/>
      <c r="I4" s="67"/>
      <c r="J4" s="65"/>
      <c r="K4" s="65"/>
      <c r="L4" s="65"/>
      <c r="M4" s="65"/>
      <c r="N4" s="65"/>
      <c r="O4" s="66"/>
    </row>
    <row r="6" spans="2:15" x14ac:dyDescent="0.25">
      <c r="B6" s="34" t="s">
        <v>86</v>
      </c>
      <c r="C6" s="86" t="s">
        <v>89</v>
      </c>
      <c r="D6" s="86"/>
      <c r="E6" s="86"/>
      <c r="F6" s="86"/>
      <c r="G6" s="86"/>
      <c r="H6" s="86"/>
      <c r="I6" s="87" t="s">
        <v>88</v>
      </c>
      <c r="J6" s="86"/>
      <c r="K6" s="86"/>
      <c r="L6" s="86"/>
      <c r="M6" s="86"/>
      <c r="N6" s="86"/>
      <c r="O6" s="88"/>
    </row>
    <row r="7" spans="2:15" ht="45" customHeight="1" x14ac:dyDescent="0.25">
      <c r="B7" s="28"/>
      <c r="C7" s="67"/>
      <c r="D7" s="65"/>
      <c r="E7" s="65"/>
      <c r="F7" s="65"/>
      <c r="G7" s="65"/>
      <c r="H7" s="66"/>
      <c r="I7" s="67"/>
      <c r="J7" s="65"/>
      <c r="K7" s="65"/>
      <c r="L7" s="65"/>
      <c r="M7" s="65"/>
      <c r="N7" s="65"/>
      <c r="O7" s="66"/>
    </row>
    <row r="9" spans="2:15" x14ac:dyDescent="0.25">
      <c r="B9" s="35" t="s">
        <v>86</v>
      </c>
      <c r="C9" s="83" t="s">
        <v>90</v>
      </c>
      <c r="D9" s="83"/>
      <c r="E9" s="83"/>
      <c r="F9" s="83"/>
      <c r="G9" s="83"/>
      <c r="H9" s="83"/>
      <c r="I9" s="84" t="s">
        <v>88</v>
      </c>
      <c r="J9" s="83"/>
      <c r="K9" s="83"/>
      <c r="L9" s="83"/>
      <c r="M9" s="83"/>
      <c r="N9" s="83"/>
      <c r="O9" s="85"/>
    </row>
    <row r="10" spans="2:15" ht="45" customHeight="1" x14ac:dyDescent="0.25">
      <c r="B10" s="28"/>
      <c r="C10" s="67"/>
      <c r="D10" s="65"/>
      <c r="E10" s="65"/>
      <c r="F10" s="65"/>
      <c r="G10" s="65"/>
      <c r="H10" s="66"/>
      <c r="I10" s="67"/>
      <c r="J10" s="65"/>
      <c r="K10" s="65"/>
      <c r="L10" s="65"/>
      <c r="M10" s="65"/>
      <c r="N10" s="65"/>
      <c r="O10" s="66"/>
    </row>
    <row r="12" spans="2:15" x14ac:dyDescent="0.25">
      <c r="B12" s="37" t="s">
        <v>86</v>
      </c>
      <c r="C12" s="71" t="s">
        <v>91</v>
      </c>
      <c r="D12" s="71"/>
      <c r="E12" s="71"/>
      <c r="F12" s="71"/>
      <c r="G12" s="71"/>
      <c r="H12" s="71"/>
      <c r="I12" s="72" t="s">
        <v>88</v>
      </c>
      <c r="J12" s="71"/>
      <c r="K12" s="71"/>
      <c r="L12" s="71"/>
      <c r="M12" s="71"/>
      <c r="N12" s="71"/>
      <c r="O12" s="73"/>
    </row>
    <row r="13" spans="2:15" ht="45" customHeight="1" x14ac:dyDescent="0.25">
      <c r="B13" s="28"/>
      <c r="C13" s="67"/>
      <c r="D13" s="65"/>
      <c r="E13" s="65"/>
      <c r="F13" s="65"/>
      <c r="G13" s="65"/>
      <c r="H13" s="66"/>
      <c r="I13" s="67"/>
      <c r="J13" s="65"/>
      <c r="K13" s="65"/>
      <c r="L13" s="65"/>
      <c r="M13" s="65"/>
      <c r="N13" s="65"/>
      <c r="O13" s="66"/>
    </row>
    <row r="15" spans="2:15" x14ac:dyDescent="0.25">
      <c r="B15" s="36" t="s">
        <v>86</v>
      </c>
      <c r="C15" s="74" t="s">
        <v>92</v>
      </c>
      <c r="D15" s="74"/>
      <c r="E15" s="74"/>
      <c r="F15" s="74"/>
      <c r="G15" s="74"/>
      <c r="H15" s="74"/>
      <c r="I15" s="75" t="s">
        <v>88</v>
      </c>
      <c r="J15" s="74"/>
      <c r="K15" s="74"/>
      <c r="L15" s="74"/>
      <c r="M15" s="74"/>
      <c r="N15" s="74"/>
      <c r="O15" s="76"/>
    </row>
    <row r="16" spans="2:15" ht="45" customHeight="1" x14ac:dyDescent="0.25">
      <c r="B16" s="28"/>
      <c r="C16" s="67"/>
      <c r="D16" s="65"/>
      <c r="E16" s="65"/>
      <c r="F16" s="65"/>
      <c r="G16" s="65"/>
      <c r="H16" s="66"/>
      <c r="I16" s="67"/>
      <c r="J16" s="65"/>
      <c r="K16" s="65"/>
      <c r="L16" s="65"/>
      <c r="M16" s="65"/>
      <c r="N16" s="65"/>
      <c r="O16" s="66"/>
    </row>
    <row r="18" spans="2:15" x14ac:dyDescent="0.25">
      <c r="B18" s="2" t="s">
        <v>86</v>
      </c>
      <c r="C18" s="115" t="s">
        <v>93</v>
      </c>
      <c r="D18" s="115"/>
      <c r="E18" s="115"/>
      <c r="F18" s="115"/>
      <c r="G18" s="115"/>
      <c r="H18" s="115"/>
      <c r="I18" s="114" t="s">
        <v>88</v>
      </c>
      <c r="J18" s="115"/>
      <c r="K18" s="115"/>
      <c r="L18" s="115"/>
      <c r="M18" s="115"/>
      <c r="N18" s="115"/>
      <c r="O18" s="116"/>
    </row>
    <row r="19" spans="2:15" ht="45" customHeight="1" x14ac:dyDescent="0.25">
      <c r="B19" s="28"/>
      <c r="C19" s="67"/>
      <c r="D19" s="65"/>
      <c r="E19" s="65"/>
      <c r="F19" s="65"/>
      <c r="G19" s="65"/>
      <c r="H19" s="66"/>
      <c r="I19" s="67"/>
      <c r="J19" s="65"/>
      <c r="K19" s="65"/>
      <c r="L19" s="65"/>
      <c r="M19" s="65"/>
      <c r="N19" s="65"/>
      <c r="O19" s="66"/>
    </row>
    <row r="21" spans="2:15" x14ac:dyDescent="0.25">
      <c r="B21" s="34" t="s">
        <v>86</v>
      </c>
      <c r="C21" s="86" t="s">
        <v>94</v>
      </c>
      <c r="D21" s="86"/>
      <c r="E21" s="86"/>
      <c r="F21" s="86"/>
      <c r="G21" s="86"/>
      <c r="H21" s="86"/>
      <c r="I21" s="87" t="s">
        <v>88</v>
      </c>
      <c r="J21" s="86"/>
      <c r="K21" s="86"/>
      <c r="L21" s="86"/>
      <c r="M21" s="86"/>
      <c r="N21" s="86"/>
      <c r="O21" s="88"/>
    </row>
    <row r="22" spans="2:15" ht="45" customHeight="1" x14ac:dyDescent="0.25">
      <c r="B22" s="28"/>
      <c r="C22" s="67"/>
      <c r="D22" s="65"/>
      <c r="E22" s="65"/>
      <c r="F22" s="65"/>
      <c r="G22" s="65"/>
      <c r="H22" s="66"/>
      <c r="I22" s="67"/>
      <c r="J22" s="65"/>
      <c r="K22" s="65"/>
      <c r="L22" s="65"/>
      <c r="M22" s="65"/>
      <c r="N22" s="65"/>
      <c r="O22" s="66"/>
    </row>
    <row r="24" spans="2:15" x14ac:dyDescent="0.25">
      <c r="B24" s="35" t="s">
        <v>86</v>
      </c>
      <c r="C24" s="83" t="s">
        <v>95</v>
      </c>
      <c r="D24" s="83"/>
      <c r="E24" s="83"/>
      <c r="F24" s="83"/>
      <c r="G24" s="83"/>
      <c r="H24" s="83"/>
      <c r="I24" s="84" t="s">
        <v>88</v>
      </c>
      <c r="J24" s="83"/>
      <c r="K24" s="83"/>
      <c r="L24" s="83"/>
      <c r="M24" s="83"/>
      <c r="N24" s="83"/>
      <c r="O24" s="85"/>
    </row>
    <row r="25" spans="2:15" ht="45" customHeight="1" x14ac:dyDescent="0.25">
      <c r="B25" s="28"/>
      <c r="C25" s="67"/>
      <c r="D25" s="65"/>
      <c r="E25" s="65"/>
      <c r="F25" s="65"/>
      <c r="G25" s="65"/>
      <c r="H25" s="66"/>
      <c r="I25" s="67"/>
      <c r="J25" s="65"/>
      <c r="K25" s="65"/>
      <c r="L25" s="65"/>
      <c r="M25" s="65"/>
      <c r="N25" s="65"/>
      <c r="O25" s="66"/>
    </row>
    <row r="27" spans="2:15" x14ac:dyDescent="0.25">
      <c r="B27" s="37" t="s">
        <v>86</v>
      </c>
      <c r="C27" s="71" t="s">
        <v>96</v>
      </c>
      <c r="D27" s="71"/>
      <c r="E27" s="71"/>
      <c r="F27" s="71"/>
      <c r="G27" s="71"/>
      <c r="H27" s="71"/>
      <c r="I27" s="72" t="s">
        <v>88</v>
      </c>
      <c r="J27" s="71"/>
      <c r="K27" s="71"/>
      <c r="L27" s="71"/>
      <c r="M27" s="71"/>
      <c r="N27" s="71"/>
      <c r="O27" s="73"/>
    </row>
    <row r="28" spans="2:15" ht="45" customHeight="1" x14ac:dyDescent="0.25">
      <c r="B28" s="28"/>
      <c r="C28" s="67"/>
      <c r="D28" s="65"/>
      <c r="E28" s="65"/>
      <c r="F28" s="65"/>
      <c r="G28" s="65"/>
      <c r="H28" s="66"/>
      <c r="I28" s="67"/>
      <c r="J28" s="65"/>
      <c r="K28" s="65"/>
      <c r="L28" s="65"/>
      <c r="M28" s="65"/>
      <c r="N28" s="65"/>
      <c r="O28" s="66"/>
    </row>
  </sheetData>
  <mergeCells count="37">
    <mergeCell ref="B2:O2"/>
    <mergeCell ref="C3:H3"/>
    <mergeCell ref="I3:O3"/>
    <mergeCell ref="C4:H4"/>
    <mergeCell ref="I4:O4"/>
    <mergeCell ref="C6:H6"/>
    <mergeCell ref="I6:O6"/>
    <mergeCell ref="C7:H7"/>
    <mergeCell ref="I7:O7"/>
    <mergeCell ref="C9:H9"/>
    <mergeCell ref="I9:O9"/>
    <mergeCell ref="C10:H10"/>
    <mergeCell ref="I10:O10"/>
    <mergeCell ref="C12:H12"/>
    <mergeCell ref="I12:O12"/>
    <mergeCell ref="C13:H13"/>
    <mergeCell ref="I13:O13"/>
    <mergeCell ref="C15:H15"/>
    <mergeCell ref="I15:O15"/>
    <mergeCell ref="C16:H16"/>
    <mergeCell ref="I16:O16"/>
    <mergeCell ref="C18:H18"/>
    <mergeCell ref="I18:O18"/>
    <mergeCell ref="C19:H19"/>
    <mergeCell ref="I19:O19"/>
    <mergeCell ref="C22:H22"/>
    <mergeCell ref="I22:O22"/>
    <mergeCell ref="C21:H21"/>
    <mergeCell ref="I21:O21"/>
    <mergeCell ref="C28:H28"/>
    <mergeCell ref="I28:O28"/>
    <mergeCell ref="C24:H24"/>
    <mergeCell ref="I24:O24"/>
    <mergeCell ref="C25:H25"/>
    <mergeCell ref="I25:O25"/>
    <mergeCell ref="C27:H27"/>
    <mergeCell ref="I27:O2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Resource &amp; Narrative</vt:lpstr>
      <vt:lpstr>Metrics &amp; Milestones</vt:lpstr>
      <vt:lpstr>Outreach &amp; Knowledge Sharing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kharron</cp:lastModifiedBy>
  <cp:revision/>
  <dcterms:created xsi:type="dcterms:W3CDTF">2020-06-24T08:48:21Z</dcterms:created>
  <dcterms:modified xsi:type="dcterms:W3CDTF">2021-09-28T13:43:19Z</dcterms:modified>
  <cp:category/>
  <cp:contentStatus/>
</cp:coreProperties>
</file>