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kharron\Desktop\002_GridPP (local files)\GRIDPP REPORTS\Q221\"/>
    </mc:Choice>
  </mc:AlternateContent>
  <xr:revisionPtr revIDLastSave="0" documentId="13_ncr:1_{ADAE1342-19B3-4D9C-8751-4CBFB84F3AA3}" xr6:coauthVersionLast="47" xr6:coauthVersionMax="47" xr10:uidLastSave="{00000000-0000-0000-0000-000000000000}"/>
  <bookViews>
    <workbookView xWindow="-120" yWindow="-120" windowWidth="29040" windowHeight="17640" xr2:uid="{00000000-000D-0000-FFFF-FFFF00000000}"/>
  </bookViews>
  <sheets>
    <sheet name="Resource &amp; Narrative" sheetId="1" r:id="rId1"/>
    <sheet name="Metrics &amp; Milestones" sheetId="2" r:id="rId2"/>
    <sheet name="Outreach &amp; Knowledge Sharing"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2" l="1"/>
  <c r="G22" i="2"/>
  <c r="G21" i="2"/>
  <c r="G20" i="2"/>
  <c r="G19" i="2"/>
  <c r="G18" i="2"/>
  <c r="G17" i="2"/>
  <c r="G16" i="2"/>
  <c r="G15" i="2"/>
  <c r="G14" i="2"/>
  <c r="G13" i="2"/>
  <c r="G12" i="2"/>
  <c r="G11" i="2"/>
  <c r="G6" i="2"/>
  <c r="G5" i="2"/>
  <c r="G4" i="2"/>
</calcChain>
</file>

<file path=xl/sharedStrings.xml><?xml version="1.0" encoding="utf-8"?>
<sst xmlns="http://schemas.openxmlformats.org/spreadsheetml/2006/main" count="145" uniqueCount="90">
  <si>
    <t>Year</t>
  </si>
  <si>
    <t>Area</t>
  </si>
  <si>
    <t>Security</t>
  </si>
  <si>
    <t>Quarter</t>
  </si>
  <si>
    <t>Reporter</t>
  </si>
  <si>
    <t>Operations</t>
  </si>
  <si>
    <t>Trust &amp; Identity</t>
  </si>
  <si>
    <t>Narrative</t>
  </si>
  <si>
    <t>Successes</t>
  </si>
  <si>
    <t>Problems</t>
  </si>
  <si>
    <t>Risks</t>
  </si>
  <si>
    <t>Type</t>
  </si>
  <si>
    <t>Risk</t>
  </si>
  <si>
    <t>Mitigation</t>
  </si>
  <si>
    <t>General</t>
  </si>
  <si>
    <t>Area Specifc</t>
  </si>
  <si>
    <t>Objectives and Deliverables Last Quarter</t>
  </si>
  <si>
    <t>Due Date</t>
  </si>
  <si>
    <t>Objective/Deliverable</t>
  </si>
  <si>
    <t>Metric/Output</t>
  </si>
  <si>
    <t>Objectives and Deliverables This Quarter</t>
  </si>
  <si>
    <t>Metrics</t>
  </si>
  <si>
    <t>Key - Metrics</t>
  </si>
  <si>
    <t>WP</t>
  </si>
  <si>
    <t>ID</t>
  </si>
  <si>
    <t>Target</t>
  </si>
  <si>
    <t>Margin</t>
  </si>
  <si>
    <t>Current</t>
  </si>
  <si>
    <t>Status</t>
  </si>
  <si>
    <t>Description</t>
  </si>
  <si>
    <t>Comments</t>
  </si>
  <si>
    <t>Colour</t>
  </si>
  <si>
    <t>Code</t>
  </si>
  <si>
    <t>1c</t>
  </si>
  <si>
    <t>% of Sites responding to security communication requests</t>
  </si>
  <si>
    <t>Metric OK</t>
  </si>
  <si>
    <t>MOK</t>
  </si>
  <si>
    <t>% Tier2 sites responding to WLCG Critical EGI SVG broadcasts</t>
  </si>
  <si>
    <t>Metric Clost to Target</t>
  </si>
  <si>
    <t>MCT</t>
  </si>
  <si>
    <t>% Tier2 sites following WLCG incident response procedures</t>
  </si>
  <si>
    <t>Metric not OK</t>
  </si>
  <si>
    <t>MFL</t>
  </si>
  <si>
    <t>Metric with no Target</t>
  </si>
  <si>
    <t>MNO</t>
  </si>
  <si>
    <t>Milestones</t>
  </si>
  <si>
    <t>Key - Milestones</t>
  </si>
  <si>
    <t>Started</t>
  </si>
  <si>
    <t>Completed</t>
  </si>
  <si>
    <t>Y</t>
  </si>
  <si>
    <t>GridPP-wide security communication challenge</t>
  </si>
  <si>
    <t>GridPP-wide security communication challenge: Challenge largely successful, but highlighted some mail infrastructure issues which are believed to have been solved</t>
  </si>
  <si>
    <t>Milestone Achieved</t>
  </si>
  <si>
    <t>MSA</t>
  </si>
  <si>
    <t>N</t>
  </si>
  <si>
    <t>Milestone Ongoing</t>
  </si>
  <si>
    <t>MOG</t>
  </si>
  <si>
    <t>Milestone Overdue</t>
  </si>
  <si>
    <t>MOD</t>
  </si>
  <si>
    <t>Milestone not due</t>
  </si>
  <si>
    <t>MSU</t>
  </si>
  <si>
    <t>GridPP-wide security training event</t>
  </si>
  <si>
    <t>IRIS Security Workshop held at end of July 2020</t>
  </si>
  <si>
    <t>Review of the role of the security team</t>
  </si>
  <si>
    <t>Review WLCG security policy and procedure set</t>
  </si>
  <si>
    <t>Review of WLCG site security operations (SOC) guidelines</t>
  </si>
  <si>
    <t>Participation in EGI CSIRT Service Security Challenge</t>
  </si>
  <si>
    <t>Outreach &amp; Knowledge Exchange - ResearchFish Inputs</t>
  </si>
  <si>
    <t>Date</t>
  </si>
  <si>
    <t>Publications</t>
  </si>
  <si>
    <t>Notes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</si>
  <si>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</si>
  <si>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</si>
  <si>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</si>
  <si>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</si>
  <si>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</si>
  <si>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</si>
  <si>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</si>
  <si>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</si>
  <si>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EGI Conference, "Developing a Trust and Security Framework for IRIS", D Crooks</t>
  </si>
  <si>
    <t>n/a in this period</t>
  </si>
  <si>
    <t>n/a  in this period</t>
  </si>
  <si>
    <t>Start of EGI-ACE + EOSC Future. Review of information gathering procedure for site response to vulnerability advisories resulted in markedly improved response rates. Ongoing review of backup duty tasks to include monitoring of this status, consider rota tasks more broadly across IRIS in the future. Participation in ongoing development of global incident response.</t>
  </si>
  <si>
    <t>Sussex Tier-2 not responding to requests for information on vulnerability response; flagged for follow-up
Low resource use this quarter due to sick leave, expected to balance over the course of the year</t>
  </si>
  <si>
    <t>none</t>
  </si>
  <si>
    <t>Discussion of EGI Policy on the Processing of Personal Data in context of proper addressing of GDPR; decision to update old policy wording. SIG-ISM/WISE Workshop in May. EUGridPMA meeting in June, identifying future of host certificates as key dsicussion for this year. Ongoing collaboration with IRIS IAM important for assurance discussions across many infrastructures.</t>
  </si>
  <si>
    <t>Review available on request. Milestone now completed (July 2021). This was 3 months late because of conflict with other activities.</t>
  </si>
  <si>
    <t>Q2</t>
  </si>
  <si>
    <t>1 CRITICAL advisory; 1 Tier-2 did not respond to request for information
Site flagged for follow-up to understand situation
(Note for metrics: with 16 production Tier-2s, 1 site not responding makes this amber, should we consider revising the bands for this one?)</t>
  </si>
  <si>
    <t>DK /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</si>
</sst>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scheme val="minor"/>
    </font>
    <font>
      <sz val="11"/>
      <color theme="1"/>
      <name val="Calibri"/>
      <family val="2"/>
      <scheme val="minor"/>
    </font>
    <font>
      <b/>
      <sz val="11"/>
      <color indexed="65"/>
      <name val="Calibri"/>
      <family val="2"/>
      <scheme val="minor"/>
    </font>
    <font>
      <sz val="10"/>
      <name val="Arial"/>
      <family val="2"/>
    </font>
    <font>
      <sz val="11"/>
      <color theme="1"/>
      <name val="Calibri"/>
      <family val="2"/>
      <scheme val="minor"/>
    </font>
  </fonts>
  <fills count="13">
    <fill>
      <patternFill patternType="none"/>
    </fill>
    <fill>
      <patternFill patternType="gray125"/>
    </fill>
    <fill>
      <patternFill patternType="solid">
        <fgColor rgb="FF757171"/>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92D050"/>
        <bgColor indexed="64"/>
      </patternFill>
    </fill>
    <fill>
      <patternFill patternType="solid">
        <fgColor rgb="FFFFC000"/>
        <bgColor indexed="64"/>
      </patternFill>
    </fill>
    <fill>
      <patternFill patternType="solid">
        <fgColor indexed="2"/>
        <bgColor indexed="64"/>
      </patternFill>
    </fill>
    <fill>
      <patternFill patternType="solid">
        <fgColor rgb="FF00B0F0"/>
        <bgColor indexed="64"/>
      </patternFill>
    </fill>
    <fill>
      <patternFill patternType="solid">
        <fgColor theme="9"/>
        <bgColor indexed="64"/>
      </patternFill>
    </fill>
    <fill>
      <patternFill patternType="solid">
        <fgColor theme="0" tint="-0.14999847407452621"/>
        <bgColor indexed="64"/>
      </patternFill>
    </fill>
  </fills>
  <borders count="18">
    <border>
      <left/>
      <right/>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1"/>
      </right>
      <top style="thin">
        <color theme="1"/>
      </top>
      <bottom style="thin">
        <color theme="1"/>
      </bottom>
      <diagonal/>
    </border>
    <border>
      <left/>
      <right/>
      <top style="thin">
        <color theme="1"/>
      </top>
      <bottom/>
      <diagonal/>
    </border>
  </borders>
  <cellStyleXfs count="2">
    <xf numFmtId="0" fontId="0" fillId="0" borderId="0"/>
    <xf numFmtId="9" fontId="4" fillId="0" borderId="0" applyFont="0" applyFill="0" applyBorder="0"/>
  </cellStyleXfs>
  <cellXfs count="112">
    <xf numFmtId="0" fontId="0" fillId="0" borderId="0" xfId="0"/>
    <xf numFmtId="0" fontId="0" fillId="0" borderId="0" xfId="0" applyAlignment="1">
      <alignment horizontal="center"/>
    </xf>
    <xf numFmtId="0" fontId="2" fillId="2" borderId="1" xfId="0" applyFont="1" applyFill="1" applyBorder="1" applyAlignment="1">
      <alignment horizontal="center"/>
    </xf>
    <xf numFmtId="0" fontId="0" fillId="0" borderId="1" xfId="0" applyBorder="1" applyAlignment="1">
      <alignment horizontal="center"/>
    </xf>
    <xf numFmtId="0" fontId="2" fillId="2" borderId="2" xfId="0" applyFont="1" applyFill="1" applyBorder="1" applyAlignment="1">
      <alignment horizontal="center"/>
    </xf>
    <xf numFmtId="0" fontId="2" fillId="0" borderId="0" xfId="0" applyFont="1" applyAlignment="1">
      <alignment horizontal="center"/>
    </xf>
    <xf numFmtId="0" fontId="0" fillId="0" borderId="0" xfId="0"/>
    <xf numFmtId="0" fontId="2" fillId="2" borderId="6" xfId="0" applyFont="1" applyFill="1" applyBorder="1" applyAlignment="1">
      <alignment horizontal="center"/>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3" borderId="3" xfId="0" applyFont="1" applyFill="1" applyBorder="1" applyAlignment="1">
      <alignment horizontal="center"/>
    </xf>
    <xf numFmtId="0" fontId="0" fillId="0" borderId="13" xfId="0" applyBorder="1" applyAlignment="1">
      <alignment vertical="center"/>
    </xf>
    <xf numFmtId="0" fontId="2" fillId="4" borderId="3" xfId="0" applyFont="1" applyFill="1" applyBorder="1" applyAlignment="1">
      <alignment horizontal="center"/>
    </xf>
    <xf numFmtId="0" fontId="0" fillId="0" borderId="2" xfId="0" applyBorder="1" applyAlignment="1">
      <alignment horizontal="center" vertical="center"/>
    </xf>
    <xf numFmtId="0" fontId="0" fillId="0" borderId="5" xfId="0" applyBorder="1" applyAlignment="1">
      <alignment horizontal="center" vertical="center"/>
    </xf>
    <xf numFmtId="0" fontId="2" fillId="5" borderId="3" xfId="0" applyFont="1" applyFill="1" applyBorder="1" applyAlignment="1">
      <alignment horizontal="center"/>
    </xf>
    <xf numFmtId="0" fontId="2" fillId="6" borderId="3" xfId="0" applyFont="1" applyFill="1" applyBorder="1" applyAlignment="1">
      <alignment horizontal="center"/>
    </xf>
    <xf numFmtId="0" fontId="2" fillId="2" borderId="10" xfId="0" applyFont="1" applyFill="1" applyBorder="1" applyAlignment="1">
      <alignment horizontal="center"/>
    </xf>
    <xf numFmtId="0" fontId="2" fillId="2" borderId="2" xfId="0" applyFont="1" applyFill="1" applyBorder="1" applyAlignment="1">
      <alignment horizontal="left"/>
    </xf>
    <xf numFmtId="0" fontId="2" fillId="2" borderId="1" xfId="0" applyFont="1" applyFill="1" applyBorder="1"/>
    <xf numFmtId="0" fontId="0" fillId="0" borderId="11" xfId="0" applyBorder="1" applyAlignment="1">
      <alignment horizontal="center" vertical="center"/>
    </xf>
    <xf numFmtId="0" fontId="0" fillId="0" borderId="0" xfId="0" applyAlignment="1">
      <alignment horizontal="center" vertical="center"/>
    </xf>
    <xf numFmtId="9" fontId="0" fillId="0" borderId="11" xfId="0" applyNumberFormat="1" applyBorder="1" applyAlignment="1">
      <alignment horizontal="center" vertical="center"/>
    </xf>
    <xf numFmtId="9" fontId="0" fillId="0" borderId="0" xfId="0" applyNumberFormat="1" applyAlignment="1">
      <alignment horizontal="center" vertical="center"/>
    </xf>
    <xf numFmtId="9" fontId="0" fillId="0" borderId="10" xfId="1" applyNumberFormat="1" applyFont="1" applyBorder="1" applyAlignment="1">
      <alignment horizontal="center" vertical="center"/>
    </xf>
    <xf numFmtId="0" fontId="0" fillId="0" borderId="10" xfId="0" applyBorder="1" applyAlignment="1">
      <alignment horizontal="left" vertical="center"/>
    </xf>
    <xf numFmtId="0" fontId="0" fillId="7" borderId="1" xfId="0"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9" fontId="0" fillId="0" borderId="11" xfId="1" applyNumberFormat="1" applyFont="1" applyBorder="1" applyAlignment="1">
      <alignment horizontal="center" vertical="center"/>
    </xf>
    <xf numFmtId="9" fontId="0" fillId="0" borderId="0" xfId="1" applyNumberFormat="1" applyFont="1" applyAlignment="1">
      <alignment horizontal="center" vertical="center"/>
    </xf>
    <xf numFmtId="0" fontId="0" fillId="8" borderId="1" xfId="0" applyFill="1" applyBorder="1"/>
    <xf numFmtId="0" fontId="0" fillId="0" borderId="8" xfId="0" applyBorder="1" applyAlignment="1">
      <alignment horizontal="center" vertical="center"/>
    </xf>
    <xf numFmtId="0" fontId="0" fillId="0" borderId="14" xfId="0" applyBorder="1" applyAlignment="1">
      <alignment horizontal="center" vertical="center"/>
    </xf>
    <xf numFmtId="9" fontId="0" fillId="0" borderId="8" xfId="1" applyNumberFormat="1" applyFont="1" applyBorder="1" applyAlignment="1">
      <alignment horizontal="center" vertical="center"/>
    </xf>
    <xf numFmtId="9" fontId="0" fillId="0" borderId="14" xfId="1" applyNumberFormat="1" applyFont="1" applyBorder="1" applyAlignment="1">
      <alignment horizontal="center" vertical="center"/>
    </xf>
    <xf numFmtId="9" fontId="0" fillId="0" borderId="13" xfId="1" applyNumberFormat="1" applyFont="1" applyBorder="1" applyAlignment="1">
      <alignment horizontal="center" vertical="center"/>
    </xf>
    <xf numFmtId="0" fontId="0" fillId="0" borderId="13" xfId="0" applyBorder="1" applyAlignment="1">
      <alignment horizontal="left" vertical="center"/>
    </xf>
    <xf numFmtId="0" fontId="0" fillId="0" borderId="13" xfId="0" applyBorder="1" applyAlignment="1">
      <alignment horizontal="center" vertical="center"/>
    </xf>
    <xf numFmtId="0" fontId="0" fillId="9" borderId="1" xfId="0" applyFill="1" applyBorder="1"/>
    <xf numFmtId="0" fontId="0" fillId="0" borderId="0" xfId="0" applyAlignment="1">
      <alignment horizontal="left"/>
    </xf>
    <xf numFmtId="0" fontId="0" fillId="10" borderId="1" xfId="0" applyFill="1" applyBorder="1"/>
    <xf numFmtId="0" fontId="2" fillId="2" borderId="13" xfId="0" applyFont="1" applyFill="1" applyBorder="1" applyAlignment="1">
      <alignment horizontal="center"/>
    </xf>
    <xf numFmtId="0" fontId="2" fillId="2" borderId="8" xfId="0" applyFont="1" applyFill="1" applyBorder="1" applyAlignment="1">
      <alignment horizontal="center"/>
    </xf>
    <xf numFmtId="0" fontId="2" fillId="2" borderId="14" xfId="0" applyFont="1" applyFill="1" applyBorder="1" applyAlignment="1">
      <alignment horizontal="center"/>
    </xf>
    <xf numFmtId="0" fontId="2" fillId="2" borderId="13" xfId="0" applyFont="1" applyFill="1" applyBorder="1" applyAlignment="1">
      <alignment horizontal="left"/>
    </xf>
    <xf numFmtId="0" fontId="0" fillId="0" borderId="10" xfId="0" applyBorder="1" applyAlignment="1">
      <alignment horizontal="center" vertical="center"/>
    </xf>
    <xf numFmtId="17" fontId="3" fillId="0" borderId="10" xfId="0" applyNumberFormat="1" applyFont="1" applyBorder="1" applyAlignment="1">
      <alignment horizontal="center" vertical="center"/>
    </xf>
    <xf numFmtId="17" fontId="0" fillId="0" borderId="11" xfId="0" applyNumberFormat="1" applyBorder="1" applyAlignment="1">
      <alignment horizontal="center" vertical="center"/>
    </xf>
    <xf numFmtId="0" fontId="0" fillId="0" borderId="10" xfId="0" applyBorder="1" applyAlignment="1">
      <alignment vertical="center"/>
    </xf>
    <xf numFmtId="0" fontId="0" fillId="11" borderId="1" xfId="0" applyFill="1" applyBorder="1"/>
    <xf numFmtId="0" fontId="0" fillId="0" borderId="1" xfId="0" applyBorder="1" applyAlignment="1">
      <alignment vertical="center" wrapText="1"/>
    </xf>
    <xf numFmtId="0" fontId="0" fillId="12" borderId="1" xfId="0" applyFill="1" applyBorder="1"/>
    <xf numFmtId="0" fontId="0" fillId="0" borderId="17" xfId="0" applyBorder="1" applyAlignment="1">
      <alignment horizontal="center" vertical="center"/>
    </xf>
    <xf numFmtId="17" fontId="0" fillId="0" borderId="10" xfId="0" applyNumberFormat="1" applyBorder="1" applyAlignment="1">
      <alignment horizontal="center" vertical="center"/>
    </xf>
    <xf numFmtId="17" fontId="3" fillId="0" borderId="13" xfId="0" applyNumberFormat="1" applyFont="1" applyBorder="1" applyAlignment="1">
      <alignment horizontal="center" vertical="center"/>
    </xf>
    <xf numFmtId="14" fontId="0" fillId="0" borderId="13" xfId="0" applyNumberFormat="1" applyBorder="1" applyAlignment="1">
      <alignment vertical="center"/>
    </xf>
    <xf numFmtId="9" fontId="1" fillId="0" borderId="10" xfId="1" applyNumberFormat="1" applyFont="1" applyBorder="1" applyAlignment="1">
      <alignment horizontal="center" vertical="center"/>
    </xf>
    <xf numFmtId="0" fontId="1" fillId="0" borderId="13" xfId="0" applyFont="1" applyBorder="1" applyAlignment="1">
      <alignment vertical="center"/>
    </xf>
    <xf numFmtId="0" fontId="1" fillId="0" borderId="1" xfId="0" applyFont="1" applyBorder="1" applyAlignment="1">
      <alignment horizont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2" fillId="6" borderId="4" xfId="0" applyFont="1" applyFill="1" applyBorder="1" applyAlignment="1">
      <alignment horizontal="center"/>
    </xf>
    <xf numFmtId="0" fontId="2" fillId="6" borderId="6" xfId="0" applyFont="1" applyFill="1" applyBorder="1" applyAlignment="1">
      <alignment horizontal="center"/>
    </xf>
    <xf numFmtId="0" fontId="2" fillId="6" borderId="7" xfId="0" applyFont="1" applyFill="1" applyBorder="1" applyAlignment="1">
      <alignment horizontal="center"/>
    </xf>
    <xf numFmtId="0" fontId="2" fillId="6" borderId="5" xfId="0" applyFont="1" applyFill="1" applyBorder="1" applyAlignment="1">
      <alignment horizontal="center"/>
    </xf>
    <xf numFmtId="0" fontId="2" fillId="6" borderId="2" xfId="0" applyFont="1" applyFill="1" applyBorder="1" applyAlignment="1">
      <alignment horizontal="center"/>
    </xf>
    <xf numFmtId="0" fontId="2" fillId="6" borderId="9" xfId="0" applyFont="1" applyFill="1" applyBorder="1" applyAlignment="1">
      <alignment horizontal="center"/>
    </xf>
    <xf numFmtId="0" fontId="2" fillId="5" borderId="5" xfId="0" applyFont="1" applyFill="1" applyBorder="1" applyAlignment="1">
      <alignment horizontal="center"/>
    </xf>
    <xf numFmtId="0" fontId="2" fillId="5" borderId="2" xfId="0" applyFont="1" applyFill="1" applyBorder="1" applyAlignment="1">
      <alignment horizontal="center"/>
    </xf>
    <xf numFmtId="0" fontId="2" fillId="5" borderId="9" xfId="0" applyFont="1" applyFill="1" applyBorder="1" applyAlignment="1">
      <alignment horizontal="center"/>
    </xf>
    <xf numFmtId="0" fontId="2" fillId="5" borderId="4" xfId="0" applyFont="1" applyFill="1" applyBorder="1" applyAlignment="1">
      <alignment horizontal="center"/>
    </xf>
    <xf numFmtId="0" fontId="2" fillId="5" borderId="6" xfId="0" applyFont="1" applyFill="1" applyBorder="1" applyAlignment="1">
      <alignment horizontal="center"/>
    </xf>
    <xf numFmtId="0" fontId="2" fillId="5" borderId="7" xfId="0" applyFont="1" applyFill="1" applyBorder="1" applyAlignment="1">
      <alignment horizontal="center"/>
    </xf>
    <xf numFmtId="0" fontId="1" fillId="0" borderId="2" xfId="0" applyFont="1"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2" fillId="4" borderId="4"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4" borderId="5" xfId="0" applyFont="1" applyFill="1" applyBorder="1" applyAlignment="1">
      <alignment horizontal="center"/>
    </xf>
    <xf numFmtId="0" fontId="2" fillId="4" borderId="2" xfId="0" applyFont="1" applyFill="1" applyBorder="1" applyAlignment="1">
      <alignment horizontal="center"/>
    </xf>
    <xf numFmtId="0" fontId="2" fillId="4" borderId="9" xfId="0" applyFont="1" applyFill="1" applyBorder="1" applyAlignment="1">
      <alignment horizontal="center"/>
    </xf>
    <xf numFmtId="0" fontId="2" fillId="3" borderId="4"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2" xfId="0" applyFont="1" applyFill="1" applyBorder="1" applyAlignment="1">
      <alignment horizontal="center"/>
    </xf>
    <xf numFmtId="0" fontId="2" fillId="3" borderId="9" xfId="0" applyFont="1" applyFill="1" applyBorder="1" applyAlignment="1">
      <alignment horizontal="center"/>
    </xf>
    <xf numFmtId="0" fontId="0" fillId="0" borderId="3" xfId="0"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10"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6" xfId="0" applyFont="1" applyFill="1" applyBorder="1" applyAlignment="1">
      <alignment horizontal="center"/>
    </xf>
    <xf numFmtId="0" fontId="1" fillId="0" borderId="10" xfId="0" applyFont="1"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1" fillId="0" borderId="13"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wrapText="1"/>
    </xf>
    <xf numFmtId="0" fontId="2" fillId="2" borderId="9" xfId="0" applyFont="1" applyFill="1" applyBorder="1" applyAlignment="1">
      <alignment horizontal="center"/>
    </xf>
  </cellXfs>
  <cellStyles count="2">
    <cellStyle name="Normal" xfId="0" builtinId="0"/>
    <cellStyle name="Percent" xfId="1" builtinId="5"/>
  </cellStyles>
  <dxfs count="23">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7"/>
  <sheetViews>
    <sheetView tabSelected="1" workbookViewId="0">
      <selection activeCell="A5" sqref="A5:XFD16"/>
    </sheetView>
  </sheetViews>
  <sheetFormatPr defaultColWidth="8.85546875" defaultRowHeight="15" x14ac:dyDescent="0.25"/>
  <cols>
    <col min="2" max="2" width="15.42578125" bestFit="1" customWidth="1"/>
    <col min="3" max="3" width="17.140625" bestFit="1" customWidth="1"/>
    <col min="4" max="4" width="20.28515625" bestFit="1" customWidth="1"/>
    <col min="5" max="5" width="9.140625" style="1" bestFit="1"/>
    <col min="6" max="6" width="9.42578125" style="1" bestFit="1" customWidth="1"/>
    <col min="7" max="10" width="9.140625" style="1" bestFit="1"/>
  </cols>
  <sheetData>
    <row r="2" spans="2:10" x14ac:dyDescent="0.25">
      <c r="B2" s="2" t="s">
        <v>0</v>
      </c>
      <c r="C2" s="3">
        <v>2021</v>
      </c>
      <c r="D2" s="4" t="s">
        <v>1</v>
      </c>
      <c r="E2" s="90" t="s">
        <v>2</v>
      </c>
      <c r="F2" s="90"/>
    </row>
    <row r="3" spans="2:10" x14ac:dyDescent="0.25">
      <c r="B3" s="2" t="s">
        <v>3</v>
      </c>
      <c r="C3" s="59" t="s">
        <v>87</v>
      </c>
      <c r="D3" s="4" t="s">
        <v>4</v>
      </c>
      <c r="E3" s="90" t="s">
        <v>89</v>
      </c>
      <c r="F3" s="90"/>
    </row>
    <row r="4" spans="2:10" x14ac:dyDescent="0.25">
      <c r="B4" s="5"/>
      <c r="C4" s="1"/>
      <c r="D4" s="5"/>
    </row>
    <row r="5" spans="2:10" x14ac:dyDescent="0.25">
      <c r="B5" s="6"/>
      <c r="C5" s="6"/>
      <c r="D5" s="6"/>
    </row>
    <row r="6" spans="2:10" x14ac:dyDescent="0.25">
      <c r="B6" s="84" t="s">
        <v>7</v>
      </c>
      <c r="C6" s="85"/>
      <c r="D6" s="85"/>
      <c r="E6" s="85"/>
      <c r="F6" s="85"/>
      <c r="G6" s="85"/>
      <c r="H6" s="85"/>
      <c r="I6" s="85"/>
      <c r="J6" s="86"/>
    </row>
    <row r="7" spans="2:10" x14ac:dyDescent="0.25">
      <c r="B7" s="10" t="s">
        <v>1</v>
      </c>
      <c r="C7" s="87" t="s">
        <v>8</v>
      </c>
      <c r="D7" s="87"/>
      <c r="E7" s="87"/>
      <c r="F7" s="88" t="s">
        <v>9</v>
      </c>
      <c r="G7" s="87"/>
      <c r="H7" s="87"/>
      <c r="I7" s="87"/>
      <c r="J7" s="89"/>
    </row>
    <row r="8" spans="2:10" ht="216" customHeight="1" x14ac:dyDescent="0.25">
      <c r="B8" s="11" t="s">
        <v>5</v>
      </c>
      <c r="C8" s="75" t="s">
        <v>82</v>
      </c>
      <c r="D8" s="76"/>
      <c r="E8" s="76"/>
      <c r="F8" s="75" t="s">
        <v>83</v>
      </c>
      <c r="G8" s="76"/>
      <c r="H8" s="76"/>
      <c r="I8" s="76"/>
      <c r="J8" s="77"/>
    </row>
    <row r="9" spans="2:10" ht="117.75" customHeight="1" x14ac:dyDescent="0.25">
      <c r="B9" s="58" t="s">
        <v>6</v>
      </c>
      <c r="C9" s="75" t="s">
        <v>85</v>
      </c>
      <c r="D9" s="76"/>
      <c r="E9" s="76"/>
      <c r="F9" s="75" t="s">
        <v>84</v>
      </c>
      <c r="G9" s="76"/>
      <c r="H9" s="76"/>
      <c r="I9" s="76"/>
      <c r="J9" s="77"/>
    </row>
    <row r="10" spans="2:10" x14ac:dyDescent="0.25">
      <c r="B10" s="6"/>
      <c r="C10" s="1"/>
      <c r="D10" s="1"/>
    </row>
    <row r="11" spans="2:10" x14ac:dyDescent="0.25">
      <c r="B11" s="6"/>
      <c r="C11" s="1"/>
      <c r="D11" s="1"/>
    </row>
    <row r="12" spans="2:10" x14ac:dyDescent="0.25">
      <c r="B12" s="78" t="s">
        <v>10</v>
      </c>
      <c r="C12" s="79"/>
      <c r="D12" s="79"/>
      <c r="E12" s="79"/>
      <c r="F12" s="79"/>
      <c r="G12" s="79"/>
      <c r="H12" s="79"/>
      <c r="I12" s="79"/>
      <c r="J12" s="80"/>
    </row>
    <row r="13" spans="2:10" x14ac:dyDescent="0.25">
      <c r="B13" s="12" t="s">
        <v>11</v>
      </c>
      <c r="C13" s="81" t="s">
        <v>12</v>
      </c>
      <c r="D13" s="81"/>
      <c r="E13" s="81"/>
      <c r="F13" s="82" t="s">
        <v>13</v>
      </c>
      <c r="G13" s="81"/>
      <c r="H13" s="81"/>
      <c r="I13" s="81"/>
      <c r="J13" s="83"/>
    </row>
    <row r="14" spans="2:10" ht="60" customHeight="1" x14ac:dyDescent="0.25">
      <c r="B14" s="11" t="s">
        <v>14</v>
      </c>
      <c r="C14" s="60"/>
      <c r="D14" s="61"/>
      <c r="E14" s="62"/>
      <c r="F14" s="60"/>
      <c r="G14" s="61"/>
      <c r="H14" s="61"/>
      <c r="I14" s="61"/>
      <c r="J14" s="62"/>
    </row>
    <row r="15" spans="2:10" ht="60" customHeight="1" x14ac:dyDescent="0.25">
      <c r="B15" s="11" t="s">
        <v>15</v>
      </c>
      <c r="C15" s="60"/>
      <c r="D15" s="61"/>
      <c r="E15" s="62"/>
      <c r="F15" s="60"/>
      <c r="G15" s="61"/>
      <c r="H15" s="61"/>
      <c r="I15" s="61"/>
      <c r="J15" s="62"/>
    </row>
    <row r="16" spans="2:10" x14ac:dyDescent="0.25">
      <c r="B16" s="6"/>
      <c r="C16" s="6"/>
      <c r="D16" s="6"/>
    </row>
    <row r="18" spans="2:10" x14ac:dyDescent="0.25">
      <c r="B18" s="72" t="s">
        <v>16</v>
      </c>
      <c r="C18" s="73"/>
      <c r="D18" s="73"/>
      <c r="E18" s="73"/>
      <c r="F18" s="73"/>
      <c r="G18" s="73"/>
      <c r="H18" s="73"/>
      <c r="I18" s="73"/>
      <c r="J18" s="74"/>
    </row>
    <row r="19" spans="2:10" x14ac:dyDescent="0.25">
      <c r="B19" s="15" t="s">
        <v>17</v>
      </c>
      <c r="C19" s="69" t="s">
        <v>18</v>
      </c>
      <c r="D19" s="69"/>
      <c r="E19" s="69"/>
      <c r="F19" s="70" t="s">
        <v>19</v>
      </c>
      <c r="G19" s="69"/>
      <c r="H19" s="69"/>
      <c r="I19" s="69"/>
      <c r="J19" s="71"/>
    </row>
    <row r="20" spans="2:10" ht="60" customHeight="1" x14ac:dyDescent="0.25">
      <c r="B20" s="11"/>
      <c r="C20" s="60"/>
      <c r="D20" s="61"/>
      <c r="E20" s="62"/>
      <c r="F20" s="60"/>
      <c r="G20" s="61"/>
      <c r="H20" s="61"/>
      <c r="I20" s="61"/>
      <c r="J20" s="62"/>
    </row>
    <row r="21" spans="2:10" ht="60" customHeight="1" x14ac:dyDescent="0.25">
      <c r="B21" s="11"/>
      <c r="C21" s="60"/>
      <c r="D21" s="61"/>
      <c r="E21" s="62"/>
      <c r="F21" s="60"/>
      <c r="G21" s="61"/>
      <c r="H21" s="61"/>
      <c r="I21" s="61"/>
      <c r="J21" s="62"/>
    </row>
    <row r="24" spans="2:10" x14ac:dyDescent="0.25">
      <c r="B24" s="63" t="s">
        <v>20</v>
      </c>
      <c r="C24" s="64"/>
      <c r="D24" s="64"/>
      <c r="E24" s="64"/>
      <c r="F24" s="64"/>
      <c r="G24" s="64"/>
      <c r="H24" s="64"/>
      <c r="I24" s="64"/>
      <c r="J24" s="65"/>
    </row>
    <row r="25" spans="2:10" x14ac:dyDescent="0.25">
      <c r="B25" s="16" t="s">
        <v>17</v>
      </c>
      <c r="C25" s="66" t="s">
        <v>18</v>
      </c>
      <c r="D25" s="66"/>
      <c r="E25" s="66"/>
      <c r="F25" s="67" t="s">
        <v>19</v>
      </c>
      <c r="G25" s="66"/>
      <c r="H25" s="66"/>
      <c r="I25" s="66"/>
      <c r="J25" s="68"/>
    </row>
    <row r="26" spans="2:10" ht="60" customHeight="1" x14ac:dyDescent="0.25">
      <c r="B26" s="11"/>
      <c r="C26" s="60"/>
      <c r="D26" s="61"/>
      <c r="E26" s="62"/>
      <c r="F26" s="60"/>
      <c r="G26" s="61"/>
      <c r="H26" s="61"/>
      <c r="I26" s="61"/>
      <c r="J26" s="62"/>
    </row>
    <row r="27" spans="2:10" ht="60" customHeight="1" x14ac:dyDescent="0.25">
      <c r="B27" s="11"/>
      <c r="C27" s="60"/>
      <c r="D27" s="61"/>
      <c r="E27" s="62"/>
      <c r="F27" s="60"/>
      <c r="G27" s="61"/>
      <c r="H27" s="61"/>
      <c r="I27" s="61"/>
      <c r="J27" s="62"/>
    </row>
  </sheetData>
  <mergeCells count="30">
    <mergeCell ref="E2:F2"/>
    <mergeCell ref="E3:F3"/>
    <mergeCell ref="B6:J6"/>
    <mergeCell ref="C7:E7"/>
    <mergeCell ref="F7:J7"/>
    <mergeCell ref="C8:E8"/>
    <mergeCell ref="F8:J8"/>
    <mergeCell ref="C9:E9"/>
    <mergeCell ref="F9:J9"/>
    <mergeCell ref="B12:J12"/>
    <mergeCell ref="C13:E13"/>
    <mergeCell ref="F13:J13"/>
    <mergeCell ref="C14:E14"/>
    <mergeCell ref="F14:J14"/>
    <mergeCell ref="C15:E15"/>
    <mergeCell ref="F15:J15"/>
    <mergeCell ref="B18:J18"/>
    <mergeCell ref="C19:E19"/>
    <mergeCell ref="F19:J19"/>
    <mergeCell ref="C20:E20"/>
    <mergeCell ref="F20:J20"/>
    <mergeCell ref="C21:E21"/>
    <mergeCell ref="F21:J21"/>
    <mergeCell ref="C27:E27"/>
    <mergeCell ref="F27:J27"/>
    <mergeCell ref="B24:J24"/>
    <mergeCell ref="C25:E25"/>
    <mergeCell ref="F25:J25"/>
    <mergeCell ref="C26:E26"/>
    <mergeCell ref="F26:J26"/>
  </mergeCell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23"/>
  <sheetViews>
    <sheetView workbookViewId="0">
      <selection activeCell="I5" sqref="I5:P5"/>
    </sheetView>
  </sheetViews>
  <sheetFormatPr defaultColWidth="8.85546875" defaultRowHeight="15" x14ac:dyDescent="0.25"/>
  <cols>
    <col min="1" max="1" width="4.140625" bestFit="1" customWidth="1"/>
    <col min="3" max="3" width="10.7109375" bestFit="1" customWidth="1"/>
    <col min="6" max="6" width="10.42578125" bestFit="1" customWidth="1"/>
    <col min="8" max="8" width="58.85546875" bestFit="1" customWidth="1"/>
    <col min="9" max="9" width="10.140625" bestFit="1" customWidth="1"/>
    <col min="17" max="17" width="4.85546875" bestFit="1" customWidth="1"/>
    <col min="18" max="18" width="6.7109375" bestFit="1" customWidth="1"/>
    <col min="19" max="19" width="11.140625" bestFit="1" customWidth="1"/>
    <col min="20" max="20" width="7.42578125" bestFit="1" customWidth="1"/>
  </cols>
  <sheetData>
    <row r="2" spans="2:20" x14ac:dyDescent="0.25">
      <c r="B2" s="94" t="s">
        <v>21</v>
      </c>
      <c r="C2" s="95"/>
      <c r="D2" s="95"/>
      <c r="E2" s="95"/>
      <c r="F2" s="95"/>
      <c r="G2" s="95"/>
      <c r="H2" s="95"/>
      <c r="I2" s="95"/>
      <c r="J2" s="95"/>
      <c r="K2" s="95"/>
      <c r="L2" s="95"/>
      <c r="M2" s="95"/>
      <c r="N2" s="95"/>
      <c r="O2" s="95"/>
      <c r="P2" s="95"/>
      <c r="Q2" s="6"/>
      <c r="R2" s="96" t="s">
        <v>22</v>
      </c>
      <c r="S2" s="97"/>
      <c r="T2" s="98"/>
    </row>
    <row r="3" spans="2:20" x14ac:dyDescent="0.25">
      <c r="B3" s="8" t="s">
        <v>23</v>
      </c>
      <c r="C3" s="9" t="s">
        <v>24</v>
      </c>
      <c r="D3" s="8" t="s">
        <v>25</v>
      </c>
      <c r="E3" s="9" t="s">
        <v>26</v>
      </c>
      <c r="F3" s="8" t="s">
        <v>27</v>
      </c>
      <c r="G3" s="7" t="s">
        <v>28</v>
      </c>
      <c r="H3" s="18" t="s">
        <v>29</v>
      </c>
      <c r="I3" s="91" t="s">
        <v>30</v>
      </c>
      <c r="J3" s="92"/>
      <c r="K3" s="92"/>
      <c r="L3" s="92"/>
      <c r="M3" s="92"/>
      <c r="N3" s="92"/>
      <c r="O3" s="92"/>
      <c r="P3" s="93"/>
      <c r="Q3" s="6"/>
      <c r="R3" s="19" t="s">
        <v>31</v>
      </c>
      <c r="S3" s="19" t="s">
        <v>29</v>
      </c>
      <c r="T3" s="2" t="s">
        <v>32</v>
      </c>
    </row>
    <row r="4" spans="2:20" ht="48" customHeight="1" x14ac:dyDescent="0.25">
      <c r="B4" s="20" t="s">
        <v>33</v>
      </c>
      <c r="C4" s="21">
        <v>15</v>
      </c>
      <c r="D4" s="22">
        <v>0.95</v>
      </c>
      <c r="E4" s="23">
        <v>0.05</v>
      </c>
      <c r="F4" s="24">
        <v>1</v>
      </c>
      <c r="G4" s="13" t="str">
        <f t="shared" ref="G4:G6" si="0">_xlfn.IFS(ISBLANK(F4), "AWI", D4&lt;=F4,"MOK",(D4-E4)&lt;=F4,"MCT",D4&gt;F4,"MFL")</f>
        <v>MOK</v>
      </c>
      <c r="H4" s="25" t="s">
        <v>34</v>
      </c>
      <c r="I4" s="99" t="s">
        <v>81</v>
      </c>
      <c r="J4" s="100"/>
      <c r="K4" s="100"/>
      <c r="L4" s="100"/>
      <c r="M4" s="100"/>
      <c r="N4" s="100"/>
      <c r="O4" s="100"/>
      <c r="P4" s="101"/>
      <c r="Q4" s="6"/>
      <c r="R4" s="26"/>
      <c r="S4" s="27" t="s">
        <v>35</v>
      </c>
      <c r="T4" s="28" t="s">
        <v>36</v>
      </c>
    </row>
    <row r="5" spans="2:20" ht="75.95" customHeight="1" x14ac:dyDescent="0.25">
      <c r="B5" s="20">
        <v>3</v>
      </c>
      <c r="C5" s="21">
        <v>3</v>
      </c>
      <c r="D5" s="29">
        <v>0.95</v>
      </c>
      <c r="E5" s="30">
        <v>0.05</v>
      </c>
      <c r="F5" s="57">
        <v>0.94</v>
      </c>
      <c r="G5" s="13" t="str">
        <f t="shared" si="0"/>
        <v>MCT</v>
      </c>
      <c r="H5" s="25" t="s">
        <v>37</v>
      </c>
      <c r="I5" s="99" t="s">
        <v>88</v>
      </c>
      <c r="J5" s="100"/>
      <c r="K5" s="100"/>
      <c r="L5" s="100"/>
      <c r="M5" s="100"/>
      <c r="N5" s="100"/>
      <c r="O5" s="100"/>
      <c r="P5" s="101"/>
      <c r="Q5" s="6"/>
      <c r="R5" s="31"/>
      <c r="S5" s="27" t="s">
        <v>38</v>
      </c>
      <c r="T5" s="28" t="s">
        <v>39</v>
      </c>
    </row>
    <row r="6" spans="2:20" ht="48" customHeight="1" x14ac:dyDescent="0.25">
      <c r="B6" s="32">
        <v>3</v>
      </c>
      <c r="C6" s="33">
        <v>4</v>
      </c>
      <c r="D6" s="34">
        <v>0.95</v>
      </c>
      <c r="E6" s="35">
        <v>0.05</v>
      </c>
      <c r="F6" s="36">
        <v>1</v>
      </c>
      <c r="G6" s="13" t="str">
        <f t="shared" si="0"/>
        <v>MOK</v>
      </c>
      <c r="H6" s="37" t="s">
        <v>40</v>
      </c>
      <c r="I6" s="102" t="s">
        <v>80</v>
      </c>
      <c r="J6" s="103"/>
      <c r="K6" s="103"/>
      <c r="L6" s="103"/>
      <c r="M6" s="103"/>
      <c r="N6" s="103"/>
      <c r="O6" s="103"/>
      <c r="P6" s="104"/>
      <c r="Q6" s="6"/>
      <c r="R6" s="39"/>
      <c r="S6" s="27" t="s">
        <v>41</v>
      </c>
      <c r="T6" s="28" t="s">
        <v>42</v>
      </c>
    </row>
    <row r="7" spans="2:20" ht="48" customHeight="1" x14ac:dyDescent="0.25">
      <c r="B7" s="6"/>
      <c r="C7" s="1"/>
      <c r="D7" s="1"/>
      <c r="E7" s="1"/>
      <c r="F7" s="1"/>
      <c r="G7" s="1"/>
      <c r="H7" s="40"/>
      <c r="I7" s="40"/>
      <c r="J7" s="1"/>
      <c r="K7" s="1"/>
      <c r="L7" s="1"/>
      <c r="M7" s="1"/>
      <c r="N7" s="1"/>
      <c r="O7" s="6"/>
      <c r="P7" s="6"/>
      <c r="Q7" s="6"/>
      <c r="R7" s="41"/>
      <c r="S7" s="27" t="s">
        <v>43</v>
      </c>
      <c r="T7" s="28" t="s">
        <v>44</v>
      </c>
    </row>
    <row r="8" spans="2:20" x14ac:dyDescent="0.25">
      <c r="B8" s="6"/>
      <c r="C8" s="1"/>
      <c r="D8" s="1"/>
      <c r="E8" s="1"/>
      <c r="F8" s="1"/>
      <c r="G8" s="1"/>
      <c r="H8" s="40"/>
      <c r="I8" s="40"/>
      <c r="J8" s="1"/>
      <c r="K8" s="1"/>
      <c r="L8" s="1"/>
      <c r="M8" s="1"/>
      <c r="N8" s="1"/>
      <c r="O8" s="6"/>
      <c r="P8" s="6"/>
      <c r="Q8" s="6"/>
      <c r="R8" s="6"/>
      <c r="S8" s="6"/>
      <c r="T8" s="6"/>
    </row>
    <row r="9" spans="2:20" x14ac:dyDescent="0.25">
      <c r="B9" s="96" t="s">
        <v>45</v>
      </c>
      <c r="C9" s="97"/>
      <c r="D9" s="97"/>
      <c r="E9" s="97"/>
      <c r="F9" s="97"/>
      <c r="G9" s="97"/>
      <c r="H9" s="97"/>
      <c r="I9" s="92"/>
      <c r="J9" s="92"/>
      <c r="K9" s="92"/>
      <c r="L9" s="92"/>
      <c r="M9" s="92"/>
      <c r="N9" s="92"/>
      <c r="O9" s="92"/>
      <c r="P9" s="93"/>
      <c r="Q9" s="6"/>
      <c r="R9" s="96" t="s">
        <v>46</v>
      </c>
      <c r="S9" s="97"/>
      <c r="T9" s="98"/>
    </row>
    <row r="10" spans="2:20" x14ac:dyDescent="0.25">
      <c r="B10" s="17" t="s">
        <v>23</v>
      </c>
      <c r="C10" s="42" t="s">
        <v>24</v>
      </c>
      <c r="D10" s="42" t="s">
        <v>25</v>
      </c>
      <c r="E10" s="42" t="s">
        <v>47</v>
      </c>
      <c r="F10" s="43" t="s">
        <v>48</v>
      </c>
      <c r="G10" s="44" t="s">
        <v>28</v>
      </c>
      <c r="H10" s="45" t="s">
        <v>29</v>
      </c>
      <c r="I10" s="91" t="s">
        <v>30</v>
      </c>
      <c r="J10" s="92"/>
      <c r="K10" s="92"/>
      <c r="L10" s="92"/>
      <c r="M10" s="92"/>
      <c r="N10" s="92"/>
      <c r="O10" s="92"/>
      <c r="P10" s="93"/>
      <c r="Q10" s="6"/>
      <c r="R10" s="19" t="s">
        <v>31</v>
      </c>
      <c r="S10" s="19" t="s">
        <v>29</v>
      </c>
      <c r="T10" s="2" t="s">
        <v>32</v>
      </c>
    </row>
    <row r="11" spans="2:20" ht="48" customHeight="1" x14ac:dyDescent="0.25">
      <c r="B11" s="46" t="s">
        <v>33</v>
      </c>
      <c r="C11" s="46">
        <v>1</v>
      </c>
      <c r="D11" s="47">
        <v>44287</v>
      </c>
      <c r="E11" s="47" t="s">
        <v>49</v>
      </c>
      <c r="F11" s="48">
        <v>44013</v>
      </c>
      <c r="G11" s="14" t="str">
        <f t="shared" ref="G11:G23" si="1">_xlfn.IFS(ISBLANK(F11), "MSU", D11&gt;=F11,"MSA",D11&lt;F11,"MOD")</f>
        <v>MSA</v>
      </c>
      <c r="H11" s="49" t="s">
        <v>50</v>
      </c>
      <c r="I11" s="105" t="s">
        <v>51</v>
      </c>
      <c r="J11" s="100"/>
      <c r="K11" s="100"/>
      <c r="L11" s="100"/>
      <c r="M11" s="100"/>
      <c r="N11" s="100"/>
      <c r="O11" s="100"/>
      <c r="P11" s="101"/>
      <c r="Q11" s="6"/>
      <c r="R11" s="50"/>
      <c r="S11" s="51" t="s">
        <v>52</v>
      </c>
      <c r="T11" s="28" t="s">
        <v>53</v>
      </c>
    </row>
    <row r="12" spans="2:20" ht="48" customHeight="1" x14ac:dyDescent="0.25">
      <c r="B12" s="46" t="s">
        <v>33</v>
      </c>
      <c r="C12" s="46">
        <v>2</v>
      </c>
      <c r="D12" s="47">
        <v>44652</v>
      </c>
      <c r="E12" s="47" t="s">
        <v>54</v>
      </c>
      <c r="F12" s="20"/>
      <c r="G12" s="14" t="str">
        <f t="shared" si="1"/>
        <v>MSU</v>
      </c>
      <c r="H12" s="49" t="s">
        <v>50</v>
      </c>
      <c r="I12" s="106"/>
      <c r="J12" s="107"/>
      <c r="K12" s="107"/>
      <c r="L12" s="107"/>
      <c r="M12" s="107"/>
      <c r="N12" s="107"/>
      <c r="O12" s="107"/>
      <c r="P12" s="108"/>
      <c r="Q12" s="6"/>
      <c r="R12" s="31"/>
      <c r="S12" s="51" t="s">
        <v>55</v>
      </c>
      <c r="T12" s="28" t="s">
        <v>56</v>
      </c>
    </row>
    <row r="13" spans="2:20" ht="48" customHeight="1" x14ac:dyDescent="0.25">
      <c r="B13" s="46" t="s">
        <v>33</v>
      </c>
      <c r="C13" s="46">
        <v>3</v>
      </c>
      <c r="D13" s="47">
        <v>45017</v>
      </c>
      <c r="E13" s="47" t="s">
        <v>54</v>
      </c>
      <c r="F13" s="20"/>
      <c r="G13" s="14" t="str">
        <f t="shared" si="1"/>
        <v>MSU</v>
      </c>
      <c r="H13" s="49" t="s">
        <v>50</v>
      </c>
      <c r="I13" s="106"/>
      <c r="J13" s="107"/>
      <c r="K13" s="107"/>
      <c r="L13" s="107"/>
      <c r="M13" s="107"/>
      <c r="N13" s="107"/>
      <c r="O13" s="107"/>
      <c r="P13" s="108"/>
      <c r="Q13" s="6"/>
      <c r="R13" s="39"/>
      <c r="S13" s="51" t="s">
        <v>57</v>
      </c>
      <c r="T13" s="28" t="s">
        <v>58</v>
      </c>
    </row>
    <row r="14" spans="2:20" ht="48" customHeight="1" x14ac:dyDescent="0.25">
      <c r="B14" s="46" t="s">
        <v>33</v>
      </c>
      <c r="C14" s="46">
        <v>4</v>
      </c>
      <c r="D14" s="47">
        <v>45383</v>
      </c>
      <c r="E14" s="47" t="s">
        <v>54</v>
      </c>
      <c r="F14" s="20"/>
      <c r="G14" s="14" t="str">
        <f t="shared" si="1"/>
        <v>MSU</v>
      </c>
      <c r="H14" s="49" t="s">
        <v>50</v>
      </c>
      <c r="I14" s="106"/>
      <c r="J14" s="107"/>
      <c r="K14" s="107"/>
      <c r="L14" s="107"/>
      <c r="M14" s="107"/>
      <c r="N14" s="107"/>
      <c r="O14" s="107"/>
      <c r="P14" s="108"/>
      <c r="Q14" s="6"/>
      <c r="R14" s="52"/>
      <c r="S14" s="51" t="s">
        <v>59</v>
      </c>
      <c r="T14" s="28" t="s">
        <v>60</v>
      </c>
    </row>
    <row r="15" spans="2:20" ht="48" customHeight="1" x14ac:dyDescent="0.25">
      <c r="B15" s="46" t="s">
        <v>33</v>
      </c>
      <c r="C15" s="46">
        <v>5</v>
      </c>
      <c r="D15" s="47">
        <v>44652</v>
      </c>
      <c r="E15" s="47" t="s">
        <v>54</v>
      </c>
      <c r="F15" s="48">
        <v>44013</v>
      </c>
      <c r="G15" s="14" t="str">
        <f t="shared" si="1"/>
        <v>MSA</v>
      </c>
      <c r="H15" s="49" t="s">
        <v>61</v>
      </c>
      <c r="I15" s="106" t="s">
        <v>62</v>
      </c>
      <c r="J15" s="107"/>
      <c r="K15" s="107"/>
      <c r="L15" s="107"/>
      <c r="M15" s="107"/>
      <c r="N15" s="107"/>
      <c r="O15" s="107"/>
      <c r="P15" s="108"/>
      <c r="Q15" s="6"/>
      <c r="R15" s="6"/>
      <c r="S15" s="6"/>
      <c r="T15" s="6"/>
    </row>
    <row r="16" spans="2:20" ht="48" customHeight="1" x14ac:dyDescent="0.25">
      <c r="B16" s="46" t="s">
        <v>33</v>
      </c>
      <c r="C16" s="46">
        <v>6</v>
      </c>
      <c r="D16" s="47">
        <v>45383</v>
      </c>
      <c r="E16" s="47" t="s">
        <v>54</v>
      </c>
      <c r="F16" s="20"/>
      <c r="G16" s="14" t="str">
        <f t="shared" si="1"/>
        <v>MSU</v>
      </c>
      <c r="H16" s="49" t="s">
        <v>61</v>
      </c>
      <c r="I16" s="106"/>
      <c r="J16" s="107"/>
      <c r="K16" s="107"/>
      <c r="L16" s="107"/>
      <c r="M16" s="107"/>
      <c r="N16" s="107"/>
      <c r="O16" s="107"/>
      <c r="P16" s="108"/>
      <c r="Q16" s="6"/>
      <c r="R16" s="6"/>
      <c r="S16" s="6"/>
      <c r="T16" s="6"/>
    </row>
    <row r="17" spans="2:16" ht="48" customHeight="1" x14ac:dyDescent="0.25">
      <c r="B17" s="46" t="s">
        <v>33</v>
      </c>
      <c r="C17" s="46">
        <v>7</v>
      </c>
      <c r="D17" s="47">
        <v>44652</v>
      </c>
      <c r="E17" s="47" t="s">
        <v>54</v>
      </c>
      <c r="F17" s="20"/>
      <c r="G17" s="53" t="str">
        <f t="shared" si="1"/>
        <v>MSU</v>
      </c>
      <c r="H17" s="49" t="s">
        <v>63</v>
      </c>
      <c r="I17" s="106"/>
      <c r="J17" s="107"/>
      <c r="K17" s="107"/>
      <c r="L17" s="107"/>
      <c r="M17" s="107"/>
      <c r="N17" s="107"/>
      <c r="O17" s="107"/>
      <c r="P17" s="108"/>
    </row>
    <row r="18" spans="2:16" ht="48" customHeight="1" x14ac:dyDescent="0.25">
      <c r="B18" s="46">
        <v>3</v>
      </c>
      <c r="C18" s="46">
        <v>1</v>
      </c>
      <c r="D18" s="47">
        <v>44287</v>
      </c>
      <c r="E18" s="47" t="s">
        <v>49</v>
      </c>
      <c r="F18" s="54">
        <v>44287</v>
      </c>
      <c r="G18" s="13" t="str">
        <f t="shared" si="1"/>
        <v>MSA</v>
      </c>
      <c r="H18" s="49" t="s">
        <v>64</v>
      </c>
      <c r="I18" s="99" t="s">
        <v>86</v>
      </c>
      <c r="J18" s="100"/>
      <c r="K18" s="100"/>
      <c r="L18" s="100"/>
      <c r="M18" s="100"/>
      <c r="N18" s="100"/>
      <c r="O18" s="100"/>
      <c r="P18" s="101"/>
    </row>
    <row r="19" spans="2:16" ht="48" customHeight="1" x14ac:dyDescent="0.25">
      <c r="B19" s="46">
        <v>3</v>
      </c>
      <c r="C19" s="46">
        <v>2</v>
      </c>
      <c r="D19" s="47">
        <v>44652</v>
      </c>
      <c r="E19" s="47" t="s">
        <v>54</v>
      </c>
      <c r="F19" s="20"/>
      <c r="G19" s="33" t="str">
        <f t="shared" si="1"/>
        <v>MSU</v>
      </c>
      <c r="H19" s="49" t="s">
        <v>65</v>
      </c>
      <c r="I19" s="106"/>
      <c r="J19" s="107"/>
      <c r="K19" s="107"/>
      <c r="L19" s="107"/>
      <c r="M19" s="107"/>
      <c r="N19" s="107"/>
      <c r="O19" s="107"/>
      <c r="P19" s="108"/>
    </row>
    <row r="20" spans="2:16" ht="48" customHeight="1" x14ac:dyDescent="0.25">
      <c r="B20" s="46">
        <v>3</v>
      </c>
      <c r="C20" s="46">
        <v>3</v>
      </c>
      <c r="D20" s="47">
        <v>45017</v>
      </c>
      <c r="E20" s="47" t="s">
        <v>54</v>
      </c>
      <c r="F20" s="20"/>
      <c r="G20" s="14" t="str">
        <f t="shared" si="1"/>
        <v>MSU</v>
      </c>
      <c r="H20" s="49" t="s">
        <v>64</v>
      </c>
      <c r="I20" s="106"/>
      <c r="J20" s="107"/>
      <c r="K20" s="107"/>
      <c r="L20" s="107"/>
      <c r="M20" s="107"/>
      <c r="N20" s="107"/>
      <c r="O20" s="107"/>
      <c r="P20" s="108"/>
    </row>
    <row r="21" spans="2:16" ht="48" customHeight="1" x14ac:dyDescent="0.25">
      <c r="B21" s="46">
        <v>3</v>
      </c>
      <c r="C21" s="46">
        <v>4</v>
      </c>
      <c r="D21" s="47">
        <v>45383</v>
      </c>
      <c r="E21" s="47" t="s">
        <v>54</v>
      </c>
      <c r="F21" s="20"/>
      <c r="G21" s="14" t="str">
        <f t="shared" si="1"/>
        <v>MSU</v>
      </c>
      <c r="H21" s="49" t="s">
        <v>65</v>
      </c>
      <c r="I21" s="106"/>
      <c r="J21" s="107"/>
      <c r="K21" s="107"/>
      <c r="L21" s="107"/>
      <c r="M21" s="107"/>
      <c r="N21" s="107"/>
      <c r="O21" s="107"/>
      <c r="P21" s="108"/>
    </row>
    <row r="22" spans="2:16" ht="48" customHeight="1" x14ac:dyDescent="0.25">
      <c r="B22" s="46">
        <v>3</v>
      </c>
      <c r="C22" s="46">
        <v>5</v>
      </c>
      <c r="D22" s="47">
        <v>44652</v>
      </c>
      <c r="E22" s="47" t="s">
        <v>54</v>
      </c>
      <c r="F22" s="20"/>
      <c r="G22" s="14" t="str">
        <f t="shared" si="1"/>
        <v>MSU</v>
      </c>
      <c r="H22" s="49" t="s">
        <v>66</v>
      </c>
      <c r="I22" s="106"/>
      <c r="J22" s="107"/>
      <c r="K22" s="107"/>
      <c r="L22" s="107"/>
      <c r="M22" s="107"/>
      <c r="N22" s="107"/>
      <c r="O22" s="107"/>
      <c r="P22" s="108"/>
    </row>
    <row r="23" spans="2:16" ht="48" customHeight="1" x14ac:dyDescent="0.25">
      <c r="B23" s="38">
        <v>3</v>
      </c>
      <c r="C23" s="38">
        <v>6</v>
      </c>
      <c r="D23" s="55">
        <v>45383</v>
      </c>
      <c r="E23" s="55" t="s">
        <v>54</v>
      </c>
      <c r="F23" s="32"/>
      <c r="G23" s="14" t="str">
        <f t="shared" si="1"/>
        <v>MSU</v>
      </c>
      <c r="H23" s="11" t="s">
        <v>66</v>
      </c>
      <c r="I23" s="109"/>
      <c r="J23" s="103"/>
      <c r="K23" s="103"/>
      <c r="L23" s="103"/>
      <c r="M23" s="103"/>
      <c r="N23" s="103"/>
      <c r="O23" s="103"/>
      <c r="P23" s="104"/>
    </row>
  </sheetData>
  <mergeCells count="22">
    <mergeCell ref="I22:P22"/>
    <mergeCell ref="I23:P23"/>
    <mergeCell ref="I17:P17"/>
    <mergeCell ref="I18:P18"/>
    <mergeCell ref="I19:P19"/>
    <mergeCell ref="I20:P20"/>
    <mergeCell ref="I21:P21"/>
    <mergeCell ref="I12:P12"/>
    <mergeCell ref="I13:P13"/>
    <mergeCell ref="I14:P14"/>
    <mergeCell ref="I15:P15"/>
    <mergeCell ref="I16:P16"/>
    <mergeCell ref="I6:P6"/>
    <mergeCell ref="B9:P9"/>
    <mergeCell ref="R9:T9"/>
    <mergeCell ref="I10:P10"/>
    <mergeCell ref="I11:P11"/>
    <mergeCell ref="B2:P2"/>
    <mergeCell ref="R2:T2"/>
    <mergeCell ref="I3:P3"/>
    <mergeCell ref="I4:P4"/>
    <mergeCell ref="I5:P5"/>
  </mergeCells>
  <conditionalFormatting sqref="G5:G6">
    <cfRule type="cellIs" dxfId="22" priority="37" operator="equal">
      <formula>"MOK"</formula>
    </cfRule>
  </conditionalFormatting>
  <conditionalFormatting sqref="G5:G6">
    <cfRule type="cellIs" dxfId="21" priority="36" operator="equal">
      <formula>"MFL"</formula>
    </cfRule>
  </conditionalFormatting>
  <conditionalFormatting sqref="G5:G6">
    <cfRule type="cellIs" dxfId="20" priority="35" operator="equal">
      <formula>"MCT"</formula>
    </cfRule>
  </conditionalFormatting>
  <conditionalFormatting sqref="G5:G6">
    <cfRule type="cellIs" dxfId="19" priority="28" operator="equal">
      <formula>"MNO"</formula>
    </cfRule>
  </conditionalFormatting>
  <conditionalFormatting sqref="G5:G6">
    <cfRule type="cellIs" dxfId="18" priority="26" operator="equal">
      <formula>"MNO"</formula>
    </cfRule>
  </conditionalFormatting>
  <conditionalFormatting sqref="G4">
    <cfRule type="cellIs" dxfId="17" priority="21" operator="equal">
      <formula>"MOK"</formula>
    </cfRule>
  </conditionalFormatting>
  <conditionalFormatting sqref="G4">
    <cfRule type="cellIs" dxfId="16" priority="20" operator="equal">
      <formula>"MFL"</formula>
    </cfRule>
  </conditionalFormatting>
  <conditionalFormatting sqref="G4">
    <cfRule type="cellIs" dxfId="15" priority="19" operator="equal">
      <formula>"MCT"</formula>
    </cfRule>
  </conditionalFormatting>
  <conditionalFormatting sqref="G12:G17">
    <cfRule type="cellIs" dxfId="14" priority="15" operator="equal">
      <formula>"MSA"</formula>
    </cfRule>
  </conditionalFormatting>
  <conditionalFormatting sqref="G12:G17">
    <cfRule type="cellIs" dxfId="13" priority="14" operator="equal">
      <formula>"MOD"</formula>
    </cfRule>
  </conditionalFormatting>
  <conditionalFormatting sqref="G12:G17">
    <cfRule type="cellIs" dxfId="12" priority="13" operator="equal">
      <formula>"MSU"</formula>
    </cfRule>
  </conditionalFormatting>
  <conditionalFormatting sqref="G18">
    <cfRule type="cellIs" dxfId="11" priority="12" operator="equal">
      <formula>"MSA"</formula>
    </cfRule>
  </conditionalFormatting>
  <conditionalFormatting sqref="G18">
    <cfRule type="cellIs" dxfId="10" priority="11" operator="equal">
      <formula>"MOD"</formula>
    </cfRule>
  </conditionalFormatting>
  <conditionalFormatting sqref="G18">
    <cfRule type="cellIs" dxfId="9" priority="10" operator="equal">
      <formula>"MSU"</formula>
    </cfRule>
  </conditionalFormatting>
  <conditionalFormatting sqref="G19:G22">
    <cfRule type="cellIs" dxfId="8" priority="9" operator="equal">
      <formula>"MSA"</formula>
    </cfRule>
  </conditionalFormatting>
  <conditionalFormatting sqref="G19:G22">
    <cfRule type="cellIs" dxfId="7" priority="8" operator="equal">
      <formula>"MOD"</formula>
    </cfRule>
  </conditionalFormatting>
  <conditionalFormatting sqref="G19:G22">
    <cfRule type="cellIs" dxfId="6" priority="7" operator="equal">
      <formula>"MSU"</formula>
    </cfRule>
  </conditionalFormatting>
  <conditionalFormatting sqref="G23">
    <cfRule type="cellIs" dxfId="5" priority="6" operator="equal">
      <formula>"MSA"</formula>
    </cfRule>
  </conditionalFormatting>
  <conditionalFormatting sqref="G23">
    <cfRule type="cellIs" dxfId="4" priority="5" operator="equal">
      <formula>"MOD"</formula>
    </cfRule>
  </conditionalFormatting>
  <conditionalFormatting sqref="G23">
    <cfRule type="cellIs" dxfId="3" priority="4" operator="equal">
      <formula>"MSU"</formula>
    </cfRule>
  </conditionalFormatting>
  <conditionalFormatting sqref="G11">
    <cfRule type="cellIs" dxfId="2" priority="3" operator="equal">
      <formula>"MSA"</formula>
    </cfRule>
  </conditionalFormatting>
  <conditionalFormatting sqref="G11">
    <cfRule type="cellIs" dxfId="1" priority="2" operator="equal">
      <formula>"MOD"</formula>
    </cfRule>
  </conditionalFormatting>
  <conditionalFormatting sqref="G11">
    <cfRule type="cellIs" dxfId="0" priority="1" operator="equal">
      <formula>"MSU"</formula>
    </cfRule>
  </conditionalFormatting>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28"/>
  <sheetViews>
    <sheetView workbookViewId="0">
      <selection activeCell="C16" sqref="C16:H16"/>
    </sheetView>
  </sheetViews>
  <sheetFormatPr defaultColWidth="8.85546875" defaultRowHeight="15" x14ac:dyDescent="0.25"/>
  <cols>
    <col min="2" max="2" width="11.42578125" bestFit="1" customWidth="1"/>
    <col min="8" max="8" width="13.85546875" bestFit="1" customWidth="1"/>
  </cols>
  <sheetData>
    <row r="2" spans="2:15" x14ac:dyDescent="0.25">
      <c r="B2" s="91" t="s">
        <v>67</v>
      </c>
      <c r="C2" s="92"/>
      <c r="D2" s="92"/>
      <c r="E2" s="92"/>
      <c r="F2" s="92"/>
      <c r="G2" s="92"/>
      <c r="H2" s="92"/>
      <c r="I2" s="92"/>
      <c r="J2" s="92"/>
      <c r="K2" s="92"/>
      <c r="L2" s="92"/>
      <c r="M2" s="92"/>
      <c r="N2" s="92"/>
      <c r="O2" s="93"/>
    </row>
    <row r="3" spans="2:15" x14ac:dyDescent="0.25">
      <c r="B3" s="8" t="s">
        <v>68</v>
      </c>
      <c r="C3" s="97" t="s">
        <v>69</v>
      </c>
      <c r="D3" s="97"/>
      <c r="E3" s="97"/>
      <c r="F3" s="97"/>
      <c r="G3" s="97"/>
      <c r="H3" s="97"/>
      <c r="I3" s="96" t="s">
        <v>70</v>
      </c>
      <c r="J3" s="97"/>
      <c r="K3" s="97"/>
      <c r="L3" s="97"/>
      <c r="M3" s="97"/>
      <c r="N3" s="97"/>
      <c r="O3" s="111"/>
    </row>
    <row r="4" spans="2:15" ht="45" customHeight="1" x14ac:dyDescent="0.25">
      <c r="B4" s="11"/>
      <c r="C4" s="60"/>
      <c r="D4" s="61"/>
      <c r="E4" s="61"/>
      <c r="F4" s="61"/>
      <c r="G4" s="61"/>
      <c r="H4" s="62"/>
      <c r="I4" s="60"/>
      <c r="J4" s="61"/>
      <c r="K4" s="61"/>
      <c r="L4" s="61"/>
      <c r="M4" s="61"/>
      <c r="N4" s="61"/>
      <c r="O4" s="62"/>
    </row>
    <row r="6" spans="2:15" x14ac:dyDescent="0.25">
      <c r="B6" s="10" t="s">
        <v>68</v>
      </c>
      <c r="C6" s="87" t="s">
        <v>71</v>
      </c>
      <c r="D6" s="87"/>
      <c r="E6" s="87"/>
      <c r="F6" s="87"/>
      <c r="G6" s="87"/>
      <c r="H6" s="87"/>
      <c r="I6" s="88" t="s">
        <v>70</v>
      </c>
      <c r="J6" s="87"/>
      <c r="K6" s="87"/>
      <c r="L6" s="87"/>
      <c r="M6" s="87"/>
      <c r="N6" s="87"/>
      <c r="O6" s="89"/>
    </row>
    <row r="7" spans="2:15" ht="45" customHeight="1" x14ac:dyDescent="0.25">
      <c r="B7" s="11"/>
      <c r="C7" s="60"/>
      <c r="D7" s="61"/>
      <c r="E7" s="61"/>
      <c r="F7" s="61"/>
      <c r="G7" s="61"/>
      <c r="H7" s="62"/>
      <c r="I7" s="60"/>
      <c r="J7" s="61"/>
      <c r="K7" s="61"/>
      <c r="L7" s="61"/>
      <c r="M7" s="61"/>
      <c r="N7" s="61"/>
      <c r="O7" s="62"/>
    </row>
    <row r="9" spans="2:15" x14ac:dyDescent="0.25">
      <c r="B9" s="12" t="s">
        <v>68</v>
      </c>
      <c r="C9" s="81" t="s">
        <v>72</v>
      </c>
      <c r="D9" s="81"/>
      <c r="E9" s="81"/>
      <c r="F9" s="81"/>
      <c r="G9" s="81"/>
      <c r="H9" s="81"/>
      <c r="I9" s="82" t="s">
        <v>70</v>
      </c>
      <c r="J9" s="81"/>
      <c r="K9" s="81"/>
      <c r="L9" s="81"/>
      <c r="M9" s="81"/>
      <c r="N9" s="81"/>
      <c r="O9" s="83"/>
    </row>
    <row r="10" spans="2:15" ht="45" customHeight="1" x14ac:dyDescent="0.25">
      <c r="B10" s="11"/>
      <c r="C10" s="60"/>
      <c r="D10" s="61"/>
      <c r="E10" s="61"/>
      <c r="F10" s="61"/>
      <c r="G10" s="61"/>
      <c r="H10" s="62"/>
      <c r="I10" s="60"/>
      <c r="J10" s="61"/>
      <c r="K10" s="61"/>
      <c r="L10" s="61"/>
      <c r="M10" s="61"/>
      <c r="N10" s="61"/>
      <c r="O10" s="62"/>
    </row>
    <row r="12" spans="2:15" x14ac:dyDescent="0.25">
      <c r="B12" s="16" t="s">
        <v>68</v>
      </c>
      <c r="C12" s="66" t="s">
        <v>73</v>
      </c>
      <c r="D12" s="66"/>
      <c r="E12" s="66"/>
      <c r="F12" s="66"/>
      <c r="G12" s="66"/>
      <c r="H12" s="66"/>
      <c r="I12" s="67" t="s">
        <v>70</v>
      </c>
      <c r="J12" s="66"/>
      <c r="K12" s="66"/>
      <c r="L12" s="66"/>
      <c r="M12" s="66"/>
      <c r="N12" s="66"/>
      <c r="O12" s="68"/>
    </row>
    <row r="13" spans="2:15" ht="45" customHeight="1" x14ac:dyDescent="0.25">
      <c r="B13" s="11"/>
      <c r="C13" s="60"/>
      <c r="D13" s="61"/>
      <c r="E13" s="61"/>
      <c r="F13" s="61"/>
      <c r="G13" s="61"/>
      <c r="H13" s="62"/>
      <c r="I13" s="60"/>
      <c r="J13" s="61"/>
      <c r="K13" s="61"/>
      <c r="L13" s="61"/>
      <c r="M13" s="61"/>
      <c r="N13" s="61"/>
      <c r="O13" s="62"/>
    </row>
    <row r="15" spans="2:15" x14ac:dyDescent="0.25">
      <c r="B15" s="15" t="s">
        <v>68</v>
      </c>
      <c r="C15" s="69" t="s">
        <v>74</v>
      </c>
      <c r="D15" s="69"/>
      <c r="E15" s="69"/>
      <c r="F15" s="69"/>
      <c r="G15" s="69"/>
      <c r="H15" s="69"/>
      <c r="I15" s="70" t="s">
        <v>70</v>
      </c>
      <c r="J15" s="69"/>
      <c r="K15" s="69"/>
      <c r="L15" s="69"/>
      <c r="M15" s="69"/>
      <c r="N15" s="69"/>
      <c r="O15" s="71"/>
    </row>
    <row r="16" spans="2:15" ht="45" customHeight="1" x14ac:dyDescent="0.25">
      <c r="B16" s="56">
        <v>44138</v>
      </c>
      <c r="C16" s="110" t="s">
        <v>79</v>
      </c>
      <c r="D16" s="76"/>
      <c r="E16" s="76"/>
      <c r="F16" s="76"/>
      <c r="G16" s="76"/>
      <c r="H16" s="77"/>
      <c r="I16" s="60"/>
      <c r="J16" s="61"/>
      <c r="K16" s="61"/>
      <c r="L16" s="61"/>
      <c r="M16" s="61"/>
      <c r="N16" s="61"/>
      <c r="O16" s="62"/>
    </row>
    <row r="18" spans="2:15" x14ac:dyDescent="0.25">
      <c r="B18" s="8" t="s">
        <v>68</v>
      </c>
      <c r="C18" s="97" t="s">
        <v>75</v>
      </c>
      <c r="D18" s="97"/>
      <c r="E18" s="97"/>
      <c r="F18" s="97"/>
      <c r="G18" s="97"/>
      <c r="H18" s="97"/>
      <c r="I18" s="96" t="s">
        <v>70</v>
      </c>
      <c r="J18" s="97"/>
      <c r="K18" s="97"/>
      <c r="L18" s="97"/>
      <c r="M18" s="97"/>
      <c r="N18" s="97"/>
      <c r="O18" s="111"/>
    </row>
    <row r="19" spans="2:15" ht="45" customHeight="1" x14ac:dyDescent="0.25">
      <c r="B19" s="11"/>
      <c r="C19" s="60"/>
      <c r="D19" s="61"/>
      <c r="E19" s="61"/>
      <c r="F19" s="61"/>
      <c r="G19" s="61"/>
      <c r="H19" s="62"/>
      <c r="I19" s="60"/>
      <c r="J19" s="61"/>
      <c r="K19" s="61"/>
      <c r="L19" s="61"/>
      <c r="M19" s="61"/>
      <c r="N19" s="61"/>
      <c r="O19" s="62"/>
    </row>
    <row r="21" spans="2:15" x14ac:dyDescent="0.25">
      <c r="B21" s="10" t="s">
        <v>68</v>
      </c>
      <c r="C21" s="87" t="s">
        <v>76</v>
      </c>
      <c r="D21" s="87"/>
      <c r="E21" s="87"/>
      <c r="F21" s="87"/>
      <c r="G21" s="87"/>
      <c r="H21" s="87"/>
      <c r="I21" s="88" t="s">
        <v>70</v>
      </c>
      <c r="J21" s="87"/>
      <c r="K21" s="87"/>
      <c r="L21" s="87"/>
      <c r="M21" s="87"/>
      <c r="N21" s="87"/>
      <c r="O21" s="89"/>
    </row>
    <row r="22" spans="2:15" ht="45" customHeight="1" x14ac:dyDescent="0.25">
      <c r="B22" s="11"/>
      <c r="C22" s="60"/>
      <c r="D22" s="61"/>
      <c r="E22" s="61"/>
      <c r="F22" s="61"/>
      <c r="G22" s="61"/>
      <c r="H22" s="62"/>
      <c r="I22" s="60"/>
      <c r="J22" s="61"/>
      <c r="K22" s="61"/>
      <c r="L22" s="61"/>
      <c r="M22" s="61"/>
      <c r="N22" s="61"/>
      <c r="O22" s="62"/>
    </row>
    <row r="24" spans="2:15" x14ac:dyDescent="0.25">
      <c r="B24" s="12" t="s">
        <v>68</v>
      </c>
      <c r="C24" s="81" t="s">
        <v>77</v>
      </c>
      <c r="D24" s="81"/>
      <c r="E24" s="81"/>
      <c r="F24" s="81"/>
      <c r="G24" s="81"/>
      <c r="H24" s="81"/>
      <c r="I24" s="82" t="s">
        <v>70</v>
      </c>
      <c r="J24" s="81"/>
      <c r="K24" s="81"/>
      <c r="L24" s="81"/>
      <c r="M24" s="81"/>
      <c r="N24" s="81"/>
      <c r="O24" s="83"/>
    </row>
    <row r="25" spans="2:15" ht="45" customHeight="1" x14ac:dyDescent="0.25">
      <c r="B25" s="11"/>
      <c r="C25" s="60"/>
      <c r="D25" s="61"/>
      <c r="E25" s="61"/>
      <c r="F25" s="61"/>
      <c r="G25" s="61"/>
      <c r="H25" s="62"/>
      <c r="I25" s="60"/>
      <c r="J25" s="61"/>
      <c r="K25" s="61"/>
      <c r="L25" s="61"/>
      <c r="M25" s="61"/>
      <c r="N25" s="61"/>
      <c r="O25" s="62"/>
    </row>
    <row r="27" spans="2:15" x14ac:dyDescent="0.25">
      <c r="B27" s="16" t="s">
        <v>68</v>
      </c>
      <c r="C27" s="66" t="s">
        <v>78</v>
      </c>
      <c r="D27" s="66"/>
      <c r="E27" s="66"/>
      <c r="F27" s="66"/>
      <c r="G27" s="66"/>
      <c r="H27" s="66"/>
      <c r="I27" s="67" t="s">
        <v>70</v>
      </c>
      <c r="J27" s="66"/>
      <c r="K27" s="66"/>
      <c r="L27" s="66"/>
      <c r="M27" s="66"/>
      <c r="N27" s="66"/>
      <c r="O27" s="68"/>
    </row>
    <row r="28" spans="2:15" ht="45" customHeight="1" x14ac:dyDescent="0.25">
      <c r="B28" s="11"/>
      <c r="C28" s="60"/>
      <c r="D28" s="61"/>
      <c r="E28" s="61"/>
      <c r="F28" s="61"/>
      <c r="G28" s="61"/>
      <c r="H28" s="62"/>
      <c r="I28" s="60"/>
      <c r="J28" s="61"/>
      <c r="K28" s="61"/>
      <c r="L28" s="61"/>
      <c r="M28" s="61"/>
      <c r="N28" s="61"/>
      <c r="O28" s="62"/>
    </row>
  </sheetData>
  <mergeCells count="37">
    <mergeCell ref="B2:O2"/>
    <mergeCell ref="C3:H3"/>
    <mergeCell ref="I3:O3"/>
    <mergeCell ref="C4:H4"/>
    <mergeCell ref="I4:O4"/>
    <mergeCell ref="C6:H6"/>
    <mergeCell ref="I6:O6"/>
    <mergeCell ref="C7:H7"/>
    <mergeCell ref="I7:O7"/>
    <mergeCell ref="C9:H9"/>
    <mergeCell ref="I9:O9"/>
    <mergeCell ref="C10:H10"/>
    <mergeCell ref="I10:O10"/>
    <mergeCell ref="C12:H12"/>
    <mergeCell ref="I12:O12"/>
    <mergeCell ref="C13:H13"/>
    <mergeCell ref="I13:O13"/>
    <mergeCell ref="C15:H15"/>
    <mergeCell ref="I15:O15"/>
    <mergeCell ref="C16:H16"/>
    <mergeCell ref="I16:O16"/>
    <mergeCell ref="C18:H18"/>
    <mergeCell ref="I18:O18"/>
    <mergeCell ref="C19:H19"/>
    <mergeCell ref="I19:O19"/>
    <mergeCell ref="C22:H22"/>
    <mergeCell ref="I22:O22"/>
    <mergeCell ref="C21:H21"/>
    <mergeCell ref="I21:O21"/>
    <mergeCell ref="C28:H28"/>
    <mergeCell ref="I28:O28"/>
    <mergeCell ref="C24:H24"/>
    <mergeCell ref="I24:O24"/>
    <mergeCell ref="C25:H25"/>
    <mergeCell ref="I25:O25"/>
    <mergeCell ref="C27:H27"/>
    <mergeCell ref="I27:O27"/>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Resource &amp; Narrative</vt:lpstr>
      <vt:lpstr>Metrics &amp; Milestones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Davidu Kelsey</dc:creator>
  <cp:keywords/>
  <dc:description/>
  <cp:lastModifiedBy>kharron</cp:lastModifiedBy>
  <cp:revision>2</cp:revision>
  <dcterms:created xsi:type="dcterms:W3CDTF">2020-06-24T08:48:21Z</dcterms:created>
  <dcterms:modified xsi:type="dcterms:W3CDTF">2021-09-28T13:43:05Z</dcterms:modified>
  <cp:category/>
  <cp:contentStatus/>
</cp:coreProperties>
</file>