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harron\Desktop\GRIDPP REPORTS\Q420\"/>
    </mc:Choice>
  </mc:AlternateContent>
  <xr:revisionPtr revIDLastSave="0" documentId="13_ncr:1_{BFAC240F-9BA5-4418-B873-0ECF806F90E6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5" i="2"/>
  <c r="G6" i="2"/>
  <c r="G7" i="2"/>
  <c r="G8" i="2"/>
  <c r="G9" i="2"/>
  <c r="G11" i="2"/>
  <c r="G12" i="2"/>
  <c r="G4" i="2"/>
</calcChain>
</file>

<file path=xl/sharedStrings.xml><?xml version="1.0" encoding="utf-8"?>
<sst xmlns="http://schemas.openxmlformats.org/spreadsheetml/2006/main" count="142" uniqueCount="98">
  <si>
    <t>Year</t>
  </si>
  <si>
    <t>Area</t>
  </si>
  <si>
    <t>ATLAS</t>
  </si>
  <si>
    <t>Quarter</t>
  </si>
  <si>
    <t>Reporter</t>
  </si>
  <si>
    <t>Approved</t>
  </si>
  <si>
    <t>Narrative</t>
  </si>
  <si>
    <t>Successes</t>
  </si>
  <si>
    <t>Problems</t>
  </si>
  <si>
    <t>Task 1</t>
  </si>
  <si>
    <t>Task 2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</si>
  <si>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</si>
  <si>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</si>
  <si>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</si>
  <si>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</si>
  <si>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</si>
  <si>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</si>
  <si>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</si>
  <si>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</si>
  <si>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</si>
  <si>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</si>
  <si>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Ongoing</t>
  </si>
  <si>
    <t xml:space="preserve">* Helping Glasgow set up and test Ceph storage for use with ATLAS.
</t>
  </si>
  <si>
    <t>Successful jobs running and DDM operations, Issues continue with Xrootd write back from jobs to disk</t>
  </si>
  <si>
    <t>End of Quarter</t>
  </si>
  <si>
    <t>Objectives and Deliverables This Quarter</t>
  </si>
  <si>
    <t>Chair ATLAS UK Cloud support meetings and help UK Cloud Squad.</t>
  </si>
  <si>
    <t>Response to operational issues at RAL-Tier1.</t>
  </si>
  <si>
    <t xml:space="preserve">To configure Third-party-copy using http for ECHO
</t>
  </si>
  <si>
    <t>To run successfully in DOMA smoke and stress tests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</si>
  <si>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</si>
  <si>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</si>
  <si>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</si>
  <si>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</si>
  <si>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</si>
  <si>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</si>
  <si>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</si>
  <si>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</si>
  <si>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</si>
  <si>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</si>
  <si>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</si>
  <si>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</si>
  <si>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MOK</t>
  </si>
  <si>
    <t>T1 Job success rates from ATLAS dashboard (site-only metrics)</t>
  </si>
  <si>
    <t>Metric OK</t>
  </si>
  <si>
    <t>Metric Clost to Target</t>
  </si>
  <si>
    <t>MCT</t>
  </si>
  <si>
    <t>Metric not OK</t>
  </si>
  <si>
    <t>MFL</t>
  </si>
  <si>
    <t>Metric with no Target</t>
  </si>
  <si>
    <t>MNO</t>
  </si>
  <si>
    <t>Data loss at Tier-2s</t>
  </si>
  <si>
    <t>Atlas job success in production</t>
  </si>
  <si>
    <t>ATLAS job success rates in user analysis</t>
  </si>
  <si>
    <t>Milestones</t>
  </si>
  <si>
    <t>Key - Milestones</t>
  </si>
  <si>
    <t>Started</t>
  </si>
  <si>
    <t>Completed</t>
  </si>
  <si>
    <t>N</t>
  </si>
  <si>
    <t>MSU</t>
  </si>
  <si>
    <t>Report on delivery to ATLAS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</si>
  <si>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</si>
  <si>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</si>
  <si>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</si>
  <si>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</si>
  <si>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</si>
  <si>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</si>
  <si>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</si>
  <si>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</si>
  <si>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</si>
  <si>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</si>
  <si>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</si>
  <si>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</si>
  <si>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</si>
  <si>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</si>
  <si>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</si>
  <si>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</si>
  <si>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</si>
  <si>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</si>
  <si>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</si>
  <si>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Q4</t>
  </si>
  <si>
    <t>Site storage issues general main factor impacting on job success rate. ECDF and Lancaster lower the success rates</t>
  </si>
  <si>
    <t>Significant losses at Glasgow (17%), Durham (10%) and Lancaster (4%) over period.</t>
  </si>
  <si>
    <t>Data acceptance at Tier-2s (from Monit-Grafana Panda)</t>
  </si>
  <si>
    <t>Data availability from the ATLAS dashboard; (from Monit-Grafana Panda)</t>
  </si>
  <si>
    <t>T1 Production job success rates (site only metrics) - from PANDA dashboard</t>
  </si>
  <si>
    <t>Data acceptance from Tier 0/Tier 1s/Tier 2s - ATLAS SAM tests (from WLCG SiteMon)</t>
  </si>
  <si>
    <t>No migration to Ceph storage for Glasgow; their DPM brings down average. SHEF and SUSX in commissioning during period.</t>
  </si>
  <si>
    <t>T1 Data availability from the ATLAS dashboard (from Monit-Grafana Panda)</t>
  </si>
  <si>
    <t xml:space="preserve">Occasional bad production tasks bring down overall results slightly. </t>
  </si>
  <si>
    <t>Data avaialbilty does not consider failed access  in direct-IO analysis jobs</t>
  </si>
  <si>
    <t>Repack and Deletion campaigns on TAPE underway</t>
  </si>
  <si>
    <t>Covid site access restrictions and relaed issues</t>
  </si>
  <si>
    <t>Site access plans; planned resiliance</t>
  </si>
  <si>
    <t>Significant data loss across few T2 sites from hardware failures on DPM servers</t>
  </si>
  <si>
    <t>Running with full scores in DOMA Smoke tests</t>
  </si>
  <si>
    <t>JW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</si>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</sst>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\ yy"/>
  </numFmts>
  <fonts count="3" x14ac:knownFonts="1">
    <font>
      <sz val="11"/>
      <color indexed="8"/>
      <name val="Calibri"/>
    </font>
    <font>
      <b/>
      <sz val="11"/>
      <color indexed="10"/>
      <name val="Calibri"/>
    </font>
    <font>
      <sz val="10"/>
      <color indexed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1"/>
        <bgColor auto="1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0" borderId="3" xfId="0" applyFont="1" applyBorder="1" applyAlignment="1"/>
    <xf numFmtId="49" fontId="1" fillId="3" borderId="4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2" borderId="5" xfId="0" applyFont="1" applyFill="1" applyBorder="1" applyAlignment="1"/>
    <xf numFmtId="49" fontId="0" fillId="0" borderId="4" xfId="0" applyNumberFormat="1" applyFont="1" applyBorder="1" applyAlignment="1">
      <alignment horizontal="center"/>
    </xf>
    <xf numFmtId="0" fontId="0" fillId="2" borderId="6" xfId="0" applyFont="1" applyFill="1" applyBorder="1" applyAlignment="1"/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7" xfId="0" applyFont="1" applyFill="1" applyBorder="1" applyAlignment="1"/>
    <xf numFmtId="49" fontId="1" fillId="3" borderId="4" xfId="0" applyNumberFormat="1" applyFont="1" applyFill="1" applyBorder="1" applyAlignment="1"/>
    <xf numFmtId="0" fontId="0" fillId="0" borderId="14" xfId="0" applyFont="1" applyBorder="1" applyAlignment="1"/>
    <xf numFmtId="0" fontId="0" fillId="0" borderId="7" xfId="0" applyFont="1" applyBorder="1" applyAlignment="1"/>
    <xf numFmtId="49" fontId="1" fillId="4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9" fontId="1" fillId="7" borderId="4" xfId="0" applyNumberFormat="1" applyFont="1" applyFill="1" applyBorder="1" applyAlignment="1">
      <alignment horizontal="center"/>
    </xf>
    <xf numFmtId="0" fontId="0" fillId="0" borderId="17" xfId="0" applyFont="1" applyBorder="1" applyAlignment="1"/>
    <xf numFmtId="0" fontId="0" fillId="0" borderId="0" xfId="0" applyNumberFormat="1" applyFont="1" applyAlignment="1"/>
    <xf numFmtId="0" fontId="0" fillId="0" borderId="18" xfId="0" applyFont="1" applyBorder="1" applyAlignment="1"/>
    <xf numFmtId="0" fontId="0" fillId="0" borderId="21" xfId="0" applyFont="1" applyBorder="1" applyAlignment="1"/>
    <xf numFmtId="49" fontId="1" fillId="3" borderId="22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left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9" fontId="0" fillId="2" borderId="1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8" borderId="4" xfId="0" applyFont="1" applyFill="1" applyBorder="1" applyAlignment="1"/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/>
    </xf>
    <xf numFmtId="9" fontId="0" fillId="2" borderId="14" xfId="0" applyNumberFormat="1" applyFont="1" applyFill="1" applyBorder="1" applyAlignment="1">
      <alignment horizontal="center" vertical="center"/>
    </xf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0" fillId="11" borderId="4" xfId="0" applyFont="1" applyFill="1" applyBorder="1" applyAlignment="1"/>
    <xf numFmtId="0" fontId="0" fillId="0" borderId="6" xfId="0" applyFont="1" applyBorder="1" applyAlignment="1"/>
    <xf numFmtId="0" fontId="0" fillId="2" borderId="15" xfId="0" applyNumberFormat="1" applyFont="1" applyFill="1" applyBorder="1" applyAlignment="1">
      <alignment horizontal="center" vertical="center"/>
    </xf>
    <xf numFmtId="9" fontId="0" fillId="2" borderId="15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7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7" fontId="0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vertical="center"/>
    </xf>
    <xf numFmtId="0" fontId="0" fillId="12" borderId="4" xfId="0" applyFont="1" applyFill="1" applyBorder="1" applyAlignment="1"/>
    <xf numFmtId="49" fontId="0" fillId="2" borderId="4" xfId="0" applyNumberFormat="1" applyFont="1" applyFill="1" applyBorder="1" applyAlignment="1">
      <alignment vertical="center" wrapText="1"/>
    </xf>
    <xf numFmtId="17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vertical="center"/>
    </xf>
    <xf numFmtId="17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vertical="center"/>
    </xf>
    <xf numFmtId="0" fontId="0" fillId="13" borderId="4" xfId="0" applyFont="1" applyFill="1" applyBorder="1" applyAlignment="1"/>
    <xf numFmtId="0" fontId="0" fillId="0" borderId="0" xfId="0" applyNumberFormat="1" applyFont="1" applyAlignment="1"/>
    <xf numFmtId="0" fontId="0" fillId="2" borderId="4" xfId="0" applyFont="1" applyFill="1" applyBorder="1" applyAlignment="1">
      <alignment vertical="center"/>
    </xf>
    <xf numFmtId="166" fontId="0" fillId="2" borderId="4" xfId="0" applyNumberFormat="1" applyFont="1" applyFill="1" applyBorder="1" applyAlignment="1">
      <alignment vertical="center"/>
    </xf>
    <xf numFmtId="9" fontId="0" fillId="2" borderId="31" xfId="0" applyNumberFormat="1" applyFont="1" applyFill="1" applyBorder="1" applyAlignment="1">
      <alignment horizontal="center" vertical="center"/>
    </xf>
    <xf numFmtId="9" fontId="0" fillId="2" borderId="32" xfId="0" applyNumberFormat="1" applyFont="1" applyFill="1" applyBorder="1" applyAlignment="1">
      <alignment horizontal="center" vertical="center"/>
    </xf>
    <xf numFmtId="9" fontId="0" fillId="2" borderId="33" xfId="0" applyNumberFormat="1" applyFont="1" applyFill="1" applyBorder="1" applyAlignment="1">
      <alignment horizontal="center" vertical="center"/>
    </xf>
    <xf numFmtId="49" fontId="0" fillId="2" borderId="21" xfId="0" applyNumberFormat="1" applyFont="1" applyFill="1" applyBorder="1" applyAlignment="1">
      <alignment horizontal="left" vertical="center"/>
    </xf>
    <xf numFmtId="49" fontId="0" fillId="2" borderId="35" xfId="0" applyNumberFormat="1" applyFont="1" applyFill="1" applyBorder="1" applyAlignment="1">
      <alignment horizontal="left" vertical="center"/>
    </xf>
    <xf numFmtId="0" fontId="0" fillId="0" borderId="36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49" fontId="0" fillId="2" borderId="21" xfId="0" applyNumberForma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4" xfId="0" applyNumberFormat="1" applyFont="1" applyFill="1" applyBorder="1" applyAlignment="1"/>
    <xf numFmtId="0" fontId="0" fillId="2" borderId="4" xfId="0" applyFont="1" applyFill="1" applyBorder="1" applyAlignment="1"/>
    <xf numFmtId="49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0" fillId="2" borderId="4" xfId="0" applyNumberFormat="1" applyFill="1" applyBorder="1"/>
    <xf numFmtId="0" fontId="0" fillId="2" borderId="4" xfId="0" applyFill="1" applyBorder="1"/>
    <xf numFmtId="49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49" fontId="1" fillId="6" borderId="10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vertical="center" wrapText="1"/>
    </xf>
    <xf numFmtId="49" fontId="0" fillId="2" borderId="8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/>
    <xf numFmtId="0" fontId="0" fillId="2" borderId="9" xfId="0" applyFont="1" applyFill="1" applyBorder="1" applyAlignment="1"/>
    <xf numFmtId="0" fontId="0" fillId="0" borderId="17" xfId="0" applyFont="1" applyBorder="1" applyAlignment="1"/>
    <xf numFmtId="49" fontId="1" fillId="7" borderId="10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2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7" xfId="0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 patternType="solid">
          <fgColor indexed="20"/>
          <bgColor indexed="17"/>
        </patternFill>
      </fill>
    </dxf>
    <dxf>
      <font>
        <color rgb="FFFF0000"/>
      </font>
      <fill>
        <patternFill patternType="solid">
          <fgColor indexed="20"/>
          <bgColor indexed="12"/>
        </patternFill>
      </fill>
    </dxf>
    <dxf>
      <font>
        <color rgb="FFD8D8D8"/>
      </font>
      <fill>
        <patternFill patternType="solid">
          <fgColor indexed="20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57171"/>
      <rgbColor rgb="FFFF0000"/>
      <rgbColor rgb="FF305496"/>
      <rgbColor rgb="FFC65911"/>
      <rgbColor rgb="FF548235"/>
      <rgbColor rgb="FFBF8F00"/>
      <rgbColor rgb="FF92D050"/>
      <rgbColor rgb="FFFFC000"/>
      <rgbColor rgb="FF00B0F0"/>
      <rgbColor rgb="00000000"/>
      <rgbColor rgb="FFD8D8D8"/>
      <rgbColor rgb="FF70AD4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selection activeCell="Q9" sqref="Q9"/>
    </sheetView>
  </sheetViews>
  <sheetFormatPr defaultColWidth="8.77734375" defaultRowHeight="15" customHeight="1" x14ac:dyDescent="0.3"/>
  <cols>
    <col min="1" max="1" width="8.77734375" style="1" customWidth="1"/>
    <col min="2" max="2" width="15.44140625" style="1" customWidth="1"/>
    <col min="3" max="3" width="17.109375" style="1" customWidth="1"/>
    <col min="4" max="4" width="20.33203125" style="1" customWidth="1"/>
    <col min="5" max="5" width="9.109375" style="1" customWidth="1"/>
    <col min="6" max="6" width="9.44140625" style="1" customWidth="1"/>
    <col min="7" max="10" width="9.109375" style="1" customWidth="1"/>
    <col min="11" max="11" width="8.77734375" style="1" customWidth="1"/>
    <col min="12" max="16384" width="8.77734375" style="1"/>
  </cols>
  <sheetData>
    <row r="1" spans="1:10" ht="13.5" customHeight="1" x14ac:dyDescent="0.3">
      <c r="A1" s="2"/>
      <c r="B1" s="3"/>
      <c r="C1" s="3"/>
      <c r="D1" s="3"/>
      <c r="E1" s="4"/>
      <c r="F1" s="4"/>
      <c r="G1" s="5"/>
      <c r="H1" s="5"/>
      <c r="I1" s="5"/>
      <c r="J1" s="5"/>
    </row>
    <row r="2" spans="1:10" ht="13.5" customHeight="1" x14ac:dyDescent="0.3">
      <c r="A2" s="6"/>
      <c r="B2" s="7" t="s">
        <v>0</v>
      </c>
      <c r="C2" s="8">
        <v>2020</v>
      </c>
      <c r="D2" s="7" t="s">
        <v>1</v>
      </c>
      <c r="E2" s="73" t="s">
        <v>2</v>
      </c>
      <c r="F2" s="74"/>
      <c r="G2" s="9"/>
      <c r="H2" s="4"/>
      <c r="I2" s="4"/>
      <c r="J2" s="5"/>
    </row>
    <row r="3" spans="1:10" ht="13.5" customHeight="1" x14ac:dyDescent="0.3">
      <c r="A3" s="6"/>
      <c r="B3" s="7" t="s">
        <v>3</v>
      </c>
      <c r="C3" s="10" t="s">
        <v>80</v>
      </c>
      <c r="D3" s="7" t="s">
        <v>4</v>
      </c>
      <c r="E3" s="73" t="s">
        <v>96</v>
      </c>
      <c r="F3" s="74"/>
      <c r="G3" s="7" t="s">
        <v>5</v>
      </c>
      <c r="H3" s="78" t="s">
        <v>97</v>
      </c>
      <c r="I3" s="79"/>
      <c r="J3" s="11"/>
    </row>
    <row r="4" spans="1:10" ht="13.5" customHeight="1" x14ac:dyDescent="0.3">
      <c r="A4" s="2"/>
      <c r="B4" s="12"/>
      <c r="C4" s="13"/>
      <c r="D4" s="12"/>
      <c r="E4" s="14"/>
      <c r="F4" s="14"/>
      <c r="G4" s="14"/>
      <c r="H4" s="14"/>
      <c r="I4" s="14"/>
      <c r="J4" s="5"/>
    </row>
    <row r="5" spans="1:10" ht="13.5" customHeight="1" x14ac:dyDescent="0.3">
      <c r="A5" s="2"/>
      <c r="B5" s="3"/>
      <c r="C5" s="3"/>
      <c r="D5" s="3"/>
      <c r="E5" s="4"/>
      <c r="F5" s="4"/>
      <c r="G5" s="4"/>
      <c r="H5" s="4"/>
      <c r="I5" s="4"/>
      <c r="J5" s="4"/>
    </row>
    <row r="6" spans="1:10" ht="13.5" customHeight="1" x14ac:dyDescent="0.3">
      <c r="A6" s="6"/>
      <c r="B6" s="80" t="s">
        <v>6</v>
      </c>
      <c r="C6" s="81"/>
      <c r="D6" s="81"/>
      <c r="E6" s="81"/>
      <c r="F6" s="81"/>
      <c r="G6" s="81"/>
      <c r="H6" s="81"/>
      <c r="I6" s="81"/>
      <c r="J6" s="82"/>
    </row>
    <row r="7" spans="1:10" ht="13.5" customHeight="1" x14ac:dyDescent="0.3">
      <c r="A7" s="6"/>
      <c r="B7" s="18" t="s">
        <v>1</v>
      </c>
      <c r="C7" s="80" t="s">
        <v>7</v>
      </c>
      <c r="D7" s="81"/>
      <c r="E7" s="82"/>
      <c r="F7" s="80" t="s">
        <v>8</v>
      </c>
      <c r="G7" s="81"/>
      <c r="H7" s="81"/>
      <c r="I7" s="81"/>
      <c r="J7" s="82"/>
    </row>
    <row r="8" spans="1:10" ht="60" customHeight="1" x14ac:dyDescent="0.3">
      <c r="A8" s="6"/>
      <c r="B8" s="19" t="s">
        <v>9</v>
      </c>
      <c r="C8" s="83" t="s">
        <v>91</v>
      </c>
      <c r="D8" s="84"/>
      <c r="E8" s="85"/>
      <c r="F8" s="86" t="s">
        <v>94</v>
      </c>
      <c r="G8" s="87"/>
      <c r="H8" s="87"/>
      <c r="I8" s="87"/>
      <c r="J8" s="85"/>
    </row>
    <row r="9" spans="1:10" ht="60" customHeight="1" x14ac:dyDescent="0.3">
      <c r="A9" s="6"/>
      <c r="B9" s="19" t="s">
        <v>10</v>
      </c>
      <c r="C9" s="83"/>
      <c r="D9" s="84"/>
      <c r="E9" s="85"/>
      <c r="F9" s="86"/>
      <c r="G9" s="87"/>
      <c r="H9" s="87"/>
      <c r="I9" s="87"/>
      <c r="J9" s="85"/>
    </row>
    <row r="10" spans="1:10" ht="13.5" customHeight="1" x14ac:dyDescent="0.3">
      <c r="A10" s="2"/>
      <c r="B10" s="17"/>
      <c r="C10" s="13"/>
      <c r="D10" s="13"/>
      <c r="E10" s="14"/>
      <c r="F10" s="14"/>
      <c r="G10" s="14"/>
      <c r="H10" s="14"/>
      <c r="I10" s="14"/>
      <c r="J10" s="14"/>
    </row>
    <row r="11" spans="1:10" ht="13.5" customHeight="1" x14ac:dyDescent="0.3">
      <c r="A11" s="2"/>
      <c r="B11" s="3"/>
      <c r="C11" s="20"/>
      <c r="D11" s="20"/>
      <c r="E11" s="4"/>
      <c r="F11" s="4"/>
      <c r="G11" s="4"/>
      <c r="H11" s="4"/>
      <c r="I11" s="4"/>
      <c r="J11" s="4"/>
    </row>
    <row r="12" spans="1:10" ht="13.5" customHeight="1" x14ac:dyDescent="0.3">
      <c r="A12" s="6"/>
      <c r="B12" s="88" t="s">
        <v>11</v>
      </c>
      <c r="C12" s="89"/>
      <c r="D12" s="89"/>
      <c r="E12" s="89"/>
      <c r="F12" s="89"/>
      <c r="G12" s="89"/>
      <c r="H12" s="89"/>
      <c r="I12" s="89"/>
      <c r="J12" s="90"/>
    </row>
    <row r="13" spans="1:10" ht="13.5" customHeight="1" x14ac:dyDescent="0.3">
      <c r="A13" s="6"/>
      <c r="B13" s="21" t="s">
        <v>12</v>
      </c>
      <c r="C13" s="88" t="s">
        <v>13</v>
      </c>
      <c r="D13" s="89"/>
      <c r="E13" s="90"/>
      <c r="F13" s="88" t="s">
        <v>14</v>
      </c>
      <c r="G13" s="89"/>
      <c r="H13" s="89"/>
      <c r="I13" s="89"/>
      <c r="J13" s="90"/>
    </row>
    <row r="14" spans="1:10" ht="60" customHeight="1" x14ac:dyDescent="0.3">
      <c r="A14" s="6"/>
      <c r="B14" s="19" t="s">
        <v>15</v>
      </c>
      <c r="C14" s="83" t="s">
        <v>92</v>
      </c>
      <c r="D14" s="84"/>
      <c r="E14" s="85"/>
      <c r="F14" s="95" t="s">
        <v>93</v>
      </c>
      <c r="G14" s="87"/>
      <c r="H14" s="87"/>
      <c r="I14" s="87"/>
      <c r="J14" s="85"/>
    </row>
    <row r="15" spans="1:10" ht="60" customHeight="1" x14ac:dyDescent="0.3">
      <c r="A15" s="6"/>
      <c r="B15" s="19" t="s">
        <v>16</v>
      </c>
      <c r="C15" s="96"/>
      <c r="D15" s="84"/>
      <c r="E15" s="85"/>
      <c r="F15" s="86"/>
      <c r="G15" s="87"/>
      <c r="H15" s="87"/>
      <c r="I15" s="87"/>
      <c r="J15" s="85"/>
    </row>
    <row r="16" spans="1:10" ht="13.5" customHeight="1" x14ac:dyDescent="0.3">
      <c r="A16" s="2"/>
      <c r="B16" s="17"/>
      <c r="C16" s="17"/>
      <c r="D16" s="17"/>
      <c r="E16" s="14"/>
      <c r="F16" s="14"/>
      <c r="G16" s="14"/>
      <c r="H16" s="14"/>
      <c r="I16" s="14"/>
      <c r="J16" s="14"/>
    </row>
    <row r="17" spans="1:10" ht="13.5" customHeight="1" x14ac:dyDescent="0.3">
      <c r="A17" s="2"/>
      <c r="B17" s="3"/>
      <c r="C17" s="3"/>
      <c r="D17" s="3"/>
      <c r="E17" s="4"/>
      <c r="F17" s="4"/>
      <c r="G17" s="4"/>
      <c r="H17" s="4"/>
      <c r="I17" s="4"/>
      <c r="J17" s="4"/>
    </row>
    <row r="18" spans="1:10" ht="13.5" customHeight="1" x14ac:dyDescent="0.3">
      <c r="A18" s="6"/>
      <c r="B18" s="91" t="s">
        <v>17</v>
      </c>
      <c r="C18" s="92"/>
      <c r="D18" s="92"/>
      <c r="E18" s="92"/>
      <c r="F18" s="92"/>
      <c r="G18" s="92"/>
      <c r="H18" s="92"/>
      <c r="I18" s="92"/>
      <c r="J18" s="93"/>
    </row>
    <row r="19" spans="1:10" ht="13.5" customHeight="1" x14ac:dyDescent="0.3">
      <c r="A19" s="6"/>
      <c r="B19" s="22" t="s">
        <v>18</v>
      </c>
      <c r="C19" s="91" t="s">
        <v>19</v>
      </c>
      <c r="D19" s="92"/>
      <c r="E19" s="93"/>
      <c r="F19" s="91" t="s">
        <v>20</v>
      </c>
      <c r="G19" s="92"/>
      <c r="H19" s="92"/>
      <c r="I19" s="92"/>
      <c r="J19" s="93"/>
    </row>
    <row r="20" spans="1:10" ht="60" customHeight="1" x14ac:dyDescent="0.3">
      <c r="A20" s="6"/>
      <c r="B20" s="19" t="s">
        <v>21</v>
      </c>
      <c r="C20" s="94" t="s">
        <v>22</v>
      </c>
      <c r="D20" s="84"/>
      <c r="E20" s="85"/>
      <c r="F20" s="95" t="s">
        <v>23</v>
      </c>
      <c r="G20" s="87"/>
      <c r="H20" s="87"/>
      <c r="I20" s="87"/>
      <c r="J20" s="85"/>
    </row>
    <row r="21" spans="1:10" ht="60" customHeight="1" x14ac:dyDescent="0.3">
      <c r="A21" s="6"/>
      <c r="B21" s="19" t="s">
        <v>24</v>
      </c>
      <c r="C21" s="83" t="s">
        <v>28</v>
      </c>
      <c r="D21" s="99"/>
      <c r="E21" s="98"/>
      <c r="F21" s="95" t="s">
        <v>29</v>
      </c>
      <c r="G21" s="97"/>
      <c r="H21" s="97"/>
      <c r="I21" s="97"/>
      <c r="J21" s="98"/>
    </row>
    <row r="22" spans="1:10" ht="13.5" customHeight="1" x14ac:dyDescent="0.3">
      <c r="A22" s="2"/>
      <c r="B22" s="17"/>
      <c r="C22" s="17"/>
      <c r="D22" s="17"/>
      <c r="E22" s="14"/>
      <c r="F22" s="14"/>
      <c r="G22" s="14"/>
      <c r="H22" s="14"/>
      <c r="I22" s="14"/>
      <c r="J22" s="14"/>
    </row>
    <row r="23" spans="1:10" ht="13.5" customHeight="1" x14ac:dyDescent="0.3">
      <c r="A23" s="2"/>
      <c r="B23" s="3"/>
      <c r="C23" s="3"/>
      <c r="D23" s="3"/>
      <c r="E23" s="4"/>
      <c r="F23" s="4"/>
      <c r="G23" s="4"/>
      <c r="H23" s="4"/>
      <c r="I23" s="4"/>
      <c r="J23" s="4"/>
    </row>
    <row r="24" spans="1:10" ht="13.5" customHeight="1" x14ac:dyDescent="0.3">
      <c r="A24" s="6"/>
      <c r="B24" s="100" t="s">
        <v>25</v>
      </c>
      <c r="C24" s="101"/>
      <c r="D24" s="101"/>
      <c r="E24" s="101"/>
      <c r="F24" s="101"/>
      <c r="G24" s="101"/>
      <c r="H24" s="101"/>
      <c r="I24" s="101"/>
      <c r="J24" s="102"/>
    </row>
    <row r="25" spans="1:10" ht="13.5" customHeight="1" x14ac:dyDescent="0.3">
      <c r="A25" s="6"/>
      <c r="B25" s="23" t="s">
        <v>18</v>
      </c>
      <c r="C25" s="100" t="s">
        <v>19</v>
      </c>
      <c r="D25" s="101"/>
      <c r="E25" s="102"/>
      <c r="F25" s="100" t="s">
        <v>20</v>
      </c>
      <c r="G25" s="101"/>
      <c r="H25" s="101"/>
      <c r="I25" s="101"/>
      <c r="J25" s="102"/>
    </row>
    <row r="26" spans="1:10" ht="60" customHeight="1" x14ac:dyDescent="0.3">
      <c r="A26" s="6"/>
      <c r="B26" s="19" t="s">
        <v>21</v>
      </c>
      <c r="C26" s="94" t="s">
        <v>26</v>
      </c>
      <c r="D26" s="84"/>
      <c r="E26" s="85"/>
      <c r="F26" s="103"/>
      <c r="G26" s="87"/>
      <c r="H26" s="87"/>
      <c r="I26" s="87"/>
      <c r="J26" s="85"/>
    </row>
    <row r="27" spans="1:10" ht="60" customHeight="1" x14ac:dyDescent="0.3">
      <c r="A27" s="6"/>
      <c r="B27" s="19" t="s">
        <v>21</v>
      </c>
      <c r="C27" s="83" t="s">
        <v>27</v>
      </c>
      <c r="D27" s="84"/>
      <c r="E27" s="85"/>
      <c r="F27" s="86"/>
      <c r="G27" s="87"/>
      <c r="H27" s="87"/>
      <c r="I27" s="87"/>
      <c r="J27" s="85"/>
    </row>
    <row r="28" spans="1:10" ht="60" customHeight="1" x14ac:dyDescent="0.3">
      <c r="A28" s="6"/>
      <c r="B28" s="19" t="s">
        <v>21</v>
      </c>
      <c r="C28" s="83" t="s">
        <v>28</v>
      </c>
      <c r="D28" s="99"/>
      <c r="E28" s="98"/>
      <c r="F28" s="95" t="s">
        <v>95</v>
      </c>
      <c r="G28" s="97"/>
      <c r="H28" s="97"/>
      <c r="I28" s="97"/>
      <c r="J28" s="98"/>
    </row>
  </sheetData>
  <mergeCells count="33">
    <mergeCell ref="F21:J21"/>
    <mergeCell ref="C21:E21"/>
    <mergeCell ref="C28:E28"/>
    <mergeCell ref="F28:J28"/>
    <mergeCell ref="C27:E27"/>
    <mergeCell ref="F27:J27"/>
    <mergeCell ref="B24:J24"/>
    <mergeCell ref="C25:E25"/>
    <mergeCell ref="F25:J25"/>
    <mergeCell ref="C26:E26"/>
    <mergeCell ref="F26:J26"/>
    <mergeCell ref="C19:E19"/>
    <mergeCell ref="F19:J19"/>
    <mergeCell ref="C20:E20"/>
    <mergeCell ref="F20:J20"/>
    <mergeCell ref="C14:E14"/>
    <mergeCell ref="F14:J14"/>
    <mergeCell ref="C15:E15"/>
    <mergeCell ref="F15:J15"/>
    <mergeCell ref="B18:J18"/>
    <mergeCell ref="C9:E9"/>
    <mergeCell ref="F9:J9"/>
    <mergeCell ref="B12:J12"/>
    <mergeCell ref="C13:E13"/>
    <mergeCell ref="F13:J13"/>
    <mergeCell ref="C7:E7"/>
    <mergeCell ref="F7:J7"/>
    <mergeCell ref="B6:J6"/>
    <mergeCell ref="C8:E8"/>
    <mergeCell ref="F8:J8"/>
    <mergeCell ref="E2:F2"/>
    <mergeCell ref="E3:F3"/>
    <mergeCell ref="H3:I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topLeftCell="A5" workbookViewId="0">
      <selection activeCell="I5" sqref="I5:P5"/>
    </sheetView>
  </sheetViews>
  <sheetFormatPr defaultColWidth="8.77734375" defaultRowHeight="15" customHeight="1" x14ac:dyDescent="0.3"/>
  <cols>
    <col min="1" max="1" width="4.109375" style="25" customWidth="1"/>
    <col min="2" max="2" width="8.77734375" style="25" customWidth="1"/>
    <col min="3" max="3" width="10.6640625" style="25" customWidth="1"/>
    <col min="4" max="5" width="8.77734375" style="25" customWidth="1"/>
    <col min="6" max="6" width="10.44140625" style="25" customWidth="1"/>
    <col min="7" max="7" width="8.77734375" style="25" customWidth="1"/>
    <col min="8" max="8" width="67.109375" style="25" customWidth="1"/>
    <col min="9" max="9" width="10.109375" style="25" customWidth="1"/>
    <col min="10" max="16" width="8.77734375" style="25" customWidth="1"/>
    <col min="17" max="17" width="4.77734375" style="25" customWidth="1"/>
    <col min="18" max="18" width="6.6640625" style="25" customWidth="1"/>
    <col min="19" max="19" width="11.109375" style="25" customWidth="1"/>
    <col min="20" max="20" width="7.44140625" style="25" customWidth="1"/>
    <col min="21" max="21" width="8.77734375" style="25" customWidth="1"/>
    <col min="22" max="16384" width="8.77734375" style="25"/>
  </cols>
  <sheetData>
    <row r="1" spans="1:20" ht="13.5" customHeight="1" x14ac:dyDescent="0.3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"/>
      <c r="R1" s="3"/>
      <c r="S1" s="3"/>
      <c r="T1" s="3"/>
    </row>
    <row r="2" spans="1:20" ht="13.5" customHeight="1" x14ac:dyDescent="0.3">
      <c r="A2" s="6"/>
      <c r="B2" s="117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27"/>
      <c r="R2" s="75" t="s">
        <v>31</v>
      </c>
      <c r="S2" s="76"/>
      <c r="T2" s="77"/>
    </row>
    <row r="3" spans="1:20" ht="13.5" customHeight="1" x14ac:dyDescent="0.3">
      <c r="A3" s="6"/>
      <c r="B3" s="28" t="s">
        <v>32</v>
      </c>
      <c r="C3" s="7" t="s">
        <v>33</v>
      </c>
      <c r="D3" s="7" t="s">
        <v>34</v>
      </c>
      <c r="E3" s="7" t="s">
        <v>35</v>
      </c>
      <c r="F3" s="7" t="s">
        <v>36</v>
      </c>
      <c r="G3" s="28" t="s">
        <v>37</v>
      </c>
      <c r="H3" s="29" t="s">
        <v>38</v>
      </c>
      <c r="I3" s="111" t="s">
        <v>39</v>
      </c>
      <c r="J3" s="112"/>
      <c r="K3" s="112"/>
      <c r="L3" s="112"/>
      <c r="M3" s="112"/>
      <c r="N3" s="112"/>
      <c r="O3" s="112"/>
      <c r="P3" s="113"/>
      <c r="Q3" s="16"/>
      <c r="R3" s="15" t="s">
        <v>40</v>
      </c>
      <c r="S3" s="15" t="s">
        <v>38</v>
      </c>
      <c r="T3" s="7" t="s">
        <v>41</v>
      </c>
    </row>
    <row r="4" spans="1:20" ht="48" customHeight="1" x14ac:dyDescent="0.3">
      <c r="A4" s="6"/>
      <c r="B4" s="30">
        <v>2</v>
      </c>
      <c r="C4" s="31">
        <v>1</v>
      </c>
      <c r="D4" s="32">
        <v>0.95</v>
      </c>
      <c r="E4" s="32">
        <v>0.05</v>
      </c>
      <c r="F4" s="64">
        <v>0.90700000000000003</v>
      </c>
      <c r="G4" s="70" t="str">
        <f t="shared" ref="G4:G12" si="0">_xlfn.IFS(ISBLANK(F4), "AWI", D4&lt;=F4,"MOK",(D4-E4)&lt;=F4,"MCT",D4&gt;F4,"MFL")</f>
        <v>MCT</v>
      </c>
      <c r="H4" s="72" t="s">
        <v>43</v>
      </c>
      <c r="I4" s="120" t="s">
        <v>89</v>
      </c>
      <c r="J4" s="115"/>
      <c r="K4" s="115"/>
      <c r="L4" s="115"/>
      <c r="M4" s="115"/>
      <c r="N4" s="115"/>
      <c r="O4" s="115"/>
      <c r="P4" s="116"/>
      <c r="Q4" s="16"/>
      <c r="R4" s="34"/>
      <c r="S4" s="35" t="s">
        <v>44</v>
      </c>
      <c r="T4" s="33" t="s">
        <v>42</v>
      </c>
    </row>
    <row r="5" spans="1:20" ht="48" customHeight="1" x14ac:dyDescent="0.3">
      <c r="A5" s="6"/>
      <c r="B5" s="36">
        <v>2</v>
      </c>
      <c r="C5" s="36">
        <v>2</v>
      </c>
      <c r="D5" s="37">
        <v>0.98</v>
      </c>
      <c r="E5" s="37">
        <v>0.05</v>
      </c>
      <c r="F5" s="65">
        <v>0.99099999999999999</v>
      </c>
      <c r="G5" s="70" t="str">
        <f t="shared" si="0"/>
        <v>MOK</v>
      </c>
      <c r="H5" s="71" t="s">
        <v>88</v>
      </c>
      <c r="I5" s="104" t="s">
        <v>90</v>
      </c>
      <c r="J5" s="105"/>
      <c r="K5" s="105"/>
      <c r="L5" s="105"/>
      <c r="M5" s="105"/>
      <c r="N5" s="105"/>
      <c r="O5" s="105"/>
      <c r="P5" s="106"/>
      <c r="Q5" s="16"/>
      <c r="R5" s="38"/>
      <c r="S5" s="35" t="s">
        <v>45</v>
      </c>
      <c r="T5" s="33" t="s">
        <v>46</v>
      </c>
    </row>
    <row r="6" spans="1:20" ht="48" customHeight="1" x14ac:dyDescent="0.3">
      <c r="A6" s="6"/>
      <c r="B6" s="36">
        <v>2</v>
      </c>
      <c r="C6" s="36">
        <v>3</v>
      </c>
      <c r="D6" s="37">
        <v>0.98</v>
      </c>
      <c r="E6" s="37">
        <v>0.05</v>
      </c>
      <c r="F6" s="65">
        <v>0.93230000000000002</v>
      </c>
      <c r="G6" s="70" t="str">
        <f t="shared" si="0"/>
        <v>MCT</v>
      </c>
      <c r="H6" s="71" t="s">
        <v>86</v>
      </c>
      <c r="I6" s="119" t="s">
        <v>87</v>
      </c>
      <c r="J6" s="105"/>
      <c r="K6" s="105"/>
      <c r="L6" s="105"/>
      <c r="M6" s="105"/>
      <c r="N6" s="105"/>
      <c r="O6" s="105"/>
      <c r="P6" s="106"/>
      <c r="Q6" s="16"/>
      <c r="R6" s="39"/>
      <c r="S6" s="35" t="s">
        <v>47</v>
      </c>
      <c r="T6" s="33" t="s">
        <v>48</v>
      </c>
    </row>
    <row r="7" spans="1:20" ht="48" customHeight="1" x14ac:dyDescent="0.3">
      <c r="A7" s="6"/>
      <c r="B7" s="36">
        <v>2</v>
      </c>
      <c r="C7" s="36">
        <v>4</v>
      </c>
      <c r="D7" s="37">
        <v>0.95</v>
      </c>
      <c r="E7" s="37">
        <v>0.05</v>
      </c>
      <c r="F7" s="65">
        <v>0.92200000000000004</v>
      </c>
      <c r="G7" s="70" t="str">
        <f t="shared" si="0"/>
        <v>MCT</v>
      </c>
      <c r="H7" s="71" t="s">
        <v>85</v>
      </c>
      <c r="I7" s="104"/>
      <c r="J7" s="105"/>
      <c r="K7" s="105"/>
      <c r="L7" s="105"/>
      <c r="M7" s="105"/>
      <c r="N7" s="105"/>
      <c r="O7" s="105"/>
      <c r="P7" s="106"/>
      <c r="Q7" s="16"/>
      <c r="R7" s="40"/>
      <c r="S7" s="35" t="s">
        <v>49</v>
      </c>
      <c r="T7" s="33" t="s">
        <v>50</v>
      </c>
    </row>
    <row r="8" spans="1:20" ht="48" customHeight="1" x14ac:dyDescent="0.3">
      <c r="A8" s="6"/>
      <c r="B8" s="36">
        <v>2</v>
      </c>
      <c r="C8" s="36">
        <v>5</v>
      </c>
      <c r="D8" s="37">
        <v>0.95</v>
      </c>
      <c r="E8" s="37">
        <v>0.05</v>
      </c>
      <c r="F8" s="65">
        <v>0.96699999999999997</v>
      </c>
      <c r="G8" s="70" t="str">
        <f t="shared" si="0"/>
        <v>MOK</v>
      </c>
      <c r="H8" s="71" t="s">
        <v>84</v>
      </c>
      <c r="I8" s="104"/>
      <c r="J8" s="105"/>
      <c r="K8" s="105"/>
      <c r="L8" s="105"/>
      <c r="M8" s="105"/>
      <c r="N8" s="105"/>
      <c r="O8" s="105"/>
      <c r="P8" s="106"/>
      <c r="Q8" s="41"/>
      <c r="R8" s="17"/>
      <c r="S8" s="17"/>
      <c r="T8" s="17"/>
    </row>
    <row r="9" spans="1:20" ht="48" customHeight="1" x14ac:dyDescent="0.3">
      <c r="A9" s="6"/>
      <c r="B9" s="36">
        <v>2</v>
      </c>
      <c r="C9" s="36">
        <v>6</v>
      </c>
      <c r="D9" s="37">
        <v>0.95</v>
      </c>
      <c r="E9" s="37">
        <v>0.05</v>
      </c>
      <c r="F9" s="65">
        <v>0.95699999999999996</v>
      </c>
      <c r="G9" s="70" t="str">
        <f t="shared" si="0"/>
        <v>MOK</v>
      </c>
      <c r="H9" s="71" t="s">
        <v>83</v>
      </c>
      <c r="I9" s="104"/>
      <c r="J9" s="105"/>
      <c r="K9" s="105"/>
      <c r="L9" s="105"/>
      <c r="M9" s="105"/>
      <c r="N9" s="105"/>
      <c r="O9" s="105"/>
      <c r="P9" s="106"/>
      <c r="Q9" s="41"/>
      <c r="R9" s="2"/>
      <c r="S9" s="2"/>
      <c r="T9" s="2"/>
    </row>
    <row r="10" spans="1:20" ht="48" customHeight="1" x14ac:dyDescent="0.3">
      <c r="A10" s="6"/>
      <c r="B10" s="36">
        <v>2</v>
      </c>
      <c r="C10" s="36">
        <v>7</v>
      </c>
      <c r="D10" s="37">
        <v>0.05</v>
      </c>
      <c r="E10" s="37">
        <v>0.01</v>
      </c>
      <c r="F10" s="65">
        <v>2.5999999999999999E-2</v>
      </c>
      <c r="G10" s="70" t="str">
        <f>_xlfn.IFS(ISBLANK(F10), "AWI", D10&gt;=F10,"MOK",(D10-E10)&gt;=F10,"MCT",D10&lt;F10,"MFL")</f>
        <v>MOK</v>
      </c>
      <c r="H10" s="67" t="s">
        <v>51</v>
      </c>
      <c r="I10" s="107" t="s">
        <v>82</v>
      </c>
      <c r="J10" s="105"/>
      <c r="K10" s="105"/>
      <c r="L10" s="105"/>
      <c r="M10" s="105"/>
      <c r="N10" s="105"/>
      <c r="O10" s="105"/>
      <c r="P10" s="106"/>
      <c r="Q10" s="41"/>
      <c r="R10" s="2"/>
      <c r="S10" s="2"/>
      <c r="T10" s="2"/>
    </row>
    <row r="11" spans="1:20" ht="48" customHeight="1" x14ac:dyDescent="0.3">
      <c r="A11" s="6"/>
      <c r="B11" s="36">
        <v>2</v>
      </c>
      <c r="C11" s="36">
        <v>8</v>
      </c>
      <c r="D11" s="37">
        <v>0.95</v>
      </c>
      <c r="E11" s="37">
        <v>0.05</v>
      </c>
      <c r="F11" s="65">
        <v>0.877</v>
      </c>
      <c r="G11" s="70" t="str">
        <f t="shared" si="0"/>
        <v>MFL</v>
      </c>
      <c r="H11" s="67" t="s">
        <v>52</v>
      </c>
      <c r="I11" s="123" t="s">
        <v>81</v>
      </c>
      <c r="J11" s="124"/>
      <c r="K11" s="124"/>
      <c r="L11" s="124"/>
      <c r="M11" s="124"/>
      <c r="N11" s="124"/>
      <c r="O11" s="124"/>
      <c r="P11" s="125"/>
      <c r="Q11" s="41"/>
      <c r="R11" s="2"/>
      <c r="S11" s="2"/>
      <c r="T11" s="2"/>
    </row>
    <row r="12" spans="1:20" ht="48" customHeight="1" x14ac:dyDescent="0.3">
      <c r="A12" s="6"/>
      <c r="B12" s="42">
        <v>2</v>
      </c>
      <c r="C12" s="42">
        <v>9</v>
      </c>
      <c r="D12" s="43">
        <v>0.95</v>
      </c>
      <c r="E12" s="43">
        <v>0.05</v>
      </c>
      <c r="F12" s="66">
        <v>0.97699999999999998</v>
      </c>
      <c r="G12" s="70" t="str">
        <f t="shared" si="0"/>
        <v>MOK</v>
      </c>
      <c r="H12" s="68" t="s">
        <v>53</v>
      </c>
      <c r="I12" s="121"/>
      <c r="J12" s="99"/>
      <c r="K12" s="99"/>
      <c r="L12" s="99"/>
      <c r="M12" s="99"/>
      <c r="N12" s="99"/>
      <c r="O12" s="122"/>
      <c r="P12" s="122"/>
      <c r="Q12" s="2"/>
      <c r="R12" s="2"/>
      <c r="S12" s="2"/>
      <c r="T12" s="2"/>
    </row>
    <row r="13" spans="1:20" ht="48" customHeight="1" x14ac:dyDescent="0.3">
      <c r="A13" s="2"/>
      <c r="B13" s="24"/>
      <c r="C13" s="44"/>
      <c r="D13" s="44"/>
      <c r="E13" s="44"/>
      <c r="F13" s="44"/>
      <c r="G13" s="69"/>
      <c r="H13" s="45"/>
      <c r="I13" s="45"/>
      <c r="J13" s="44"/>
      <c r="K13" s="44"/>
      <c r="L13" s="44"/>
      <c r="M13" s="44"/>
      <c r="N13" s="44"/>
      <c r="O13" s="3"/>
      <c r="P13" s="3"/>
      <c r="Q13" s="2"/>
      <c r="R13" s="3"/>
      <c r="S13" s="3"/>
      <c r="T13" s="3"/>
    </row>
    <row r="14" spans="1:20" ht="15" customHeight="1" x14ac:dyDescent="0.3">
      <c r="A14" s="6"/>
      <c r="B14" s="75" t="s">
        <v>54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16"/>
      <c r="R14" s="75" t="s">
        <v>55</v>
      </c>
      <c r="S14" s="76"/>
      <c r="T14" s="77"/>
    </row>
    <row r="15" spans="1:20" ht="15" customHeight="1" x14ac:dyDescent="0.3">
      <c r="A15" s="6"/>
      <c r="B15" s="28" t="s">
        <v>32</v>
      </c>
      <c r="C15" s="7" t="s">
        <v>33</v>
      </c>
      <c r="D15" s="7" t="s">
        <v>34</v>
      </c>
      <c r="E15" s="7" t="s">
        <v>56</v>
      </c>
      <c r="F15" s="7" t="s">
        <v>57</v>
      </c>
      <c r="G15" s="7" t="s">
        <v>37</v>
      </c>
      <c r="H15" s="29" t="s">
        <v>38</v>
      </c>
      <c r="I15" s="111" t="s">
        <v>39</v>
      </c>
      <c r="J15" s="112"/>
      <c r="K15" s="112"/>
      <c r="L15" s="112"/>
      <c r="M15" s="112"/>
      <c r="N15" s="112"/>
      <c r="O15" s="112"/>
      <c r="P15" s="113"/>
      <c r="Q15" s="16"/>
      <c r="R15" s="15" t="s">
        <v>40</v>
      </c>
      <c r="S15" s="15" t="s">
        <v>38</v>
      </c>
      <c r="T15" s="7" t="s">
        <v>41</v>
      </c>
    </row>
    <row r="16" spans="1:20" ht="48" customHeight="1" x14ac:dyDescent="0.3">
      <c r="A16" s="6"/>
      <c r="B16" s="30">
        <v>2</v>
      </c>
      <c r="C16" s="31">
        <v>1</v>
      </c>
      <c r="D16" s="46">
        <v>44166</v>
      </c>
      <c r="E16" s="47" t="s">
        <v>58</v>
      </c>
      <c r="F16" s="48"/>
      <c r="G16" s="33" t="s">
        <v>59</v>
      </c>
      <c r="H16" s="49" t="s">
        <v>60</v>
      </c>
      <c r="I16" s="114"/>
      <c r="J16" s="115"/>
      <c r="K16" s="115"/>
      <c r="L16" s="115"/>
      <c r="M16" s="115"/>
      <c r="N16" s="115"/>
      <c r="O16" s="115"/>
      <c r="P16" s="116"/>
      <c r="Q16" s="16"/>
      <c r="R16" s="50"/>
      <c r="S16" s="51" t="s">
        <v>61</v>
      </c>
      <c r="T16" s="33" t="s">
        <v>62</v>
      </c>
    </row>
    <row r="17" spans="1:20" ht="48" customHeight="1" x14ac:dyDescent="0.3">
      <c r="A17" s="6"/>
      <c r="B17" s="36">
        <v>2</v>
      </c>
      <c r="C17" s="36">
        <v>2</v>
      </c>
      <c r="D17" s="52">
        <v>44531</v>
      </c>
      <c r="E17" s="53" t="s">
        <v>58</v>
      </c>
      <c r="F17" s="54"/>
      <c r="G17" s="33" t="s">
        <v>59</v>
      </c>
      <c r="H17" s="55" t="s">
        <v>60</v>
      </c>
      <c r="I17" s="104"/>
      <c r="J17" s="105"/>
      <c r="K17" s="105"/>
      <c r="L17" s="105"/>
      <c r="M17" s="105"/>
      <c r="N17" s="105"/>
      <c r="O17" s="105"/>
      <c r="P17" s="106"/>
      <c r="Q17" s="16"/>
      <c r="R17" s="38"/>
      <c r="S17" s="51" t="s">
        <v>63</v>
      </c>
      <c r="T17" s="33" t="s">
        <v>64</v>
      </c>
    </row>
    <row r="18" spans="1:20" ht="48" customHeight="1" x14ac:dyDescent="0.3">
      <c r="A18" s="6"/>
      <c r="B18" s="36">
        <v>2</v>
      </c>
      <c r="C18" s="36">
        <v>3</v>
      </c>
      <c r="D18" s="52">
        <v>44896</v>
      </c>
      <c r="E18" s="53" t="s">
        <v>58</v>
      </c>
      <c r="F18" s="54"/>
      <c r="G18" s="33" t="s">
        <v>59</v>
      </c>
      <c r="H18" s="55" t="s">
        <v>60</v>
      </c>
      <c r="I18" s="104"/>
      <c r="J18" s="105"/>
      <c r="K18" s="105"/>
      <c r="L18" s="105"/>
      <c r="M18" s="105"/>
      <c r="N18" s="105"/>
      <c r="O18" s="105"/>
      <c r="P18" s="106"/>
      <c r="Q18" s="16"/>
      <c r="R18" s="39"/>
      <c r="S18" s="51" t="s">
        <v>65</v>
      </c>
      <c r="T18" s="33" t="s">
        <v>66</v>
      </c>
    </row>
    <row r="19" spans="1:20" ht="48" customHeight="1" x14ac:dyDescent="0.3">
      <c r="A19" s="6"/>
      <c r="B19" s="42">
        <v>2</v>
      </c>
      <c r="C19" s="42">
        <v>4</v>
      </c>
      <c r="D19" s="56">
        <v>45261</v>
      </c>
      <c r="E19" s="57" t="s">
        <v>58</v>
      </c>
      <c r="F19" s="58"/>
      <c r="G19" s="33" t="s">
        <v>59</v>
      </c>
      <c r="H19" s="59" t="s">
        <v>60</v>
      </c>
      <c r="I19" s="108"/>
      <c r="J19" s="109"/>
      <c r="K19" s="109"/>
      <c r="L19" s="109"/>
      <c r="M19" s="109"/>
      <c r="N19" s="109"/>
      <c r="O19" s="109"/>
      <c r="P19" s="110"/>
      <c r="Q19" s="16"/>
      <c r="R19" s="60"/>
      <c r="S19" s="51" t="s">
        <v>67</v>
      </c>
      <c r="T19" s="33" t="s">
        <v>59</v>
      </c>
    </row>
  </sheetData>
  <mergeCells count="19">
    <mergeCell ref="R2:T2"/>
    <mergeCell ref="R14:T14"/>
    <mergeCell ref="I16:P16"/>
    <mergeCell ref="I17:P17"/>
    <mergeCell ref="I3:P3"/>
    <mergeCell ref="B2:P2"/>
    <mergeCell ref="I5:P5"/>
    <mergeCell ref="I6:P6"/>
    <mergeCell ref="B14:P14"/>
    <mergeCell ref="I4:P4"/>
    <mergeCell ref="I12:P12"/>
    <mergeCell ref="I11:P11"/>
    <mergeCell ref="I9:P9"/>
    <mergeCell ref="I7:P7"/>
    <mergeCell ref="I8:P8"/>
    <mergeCell ref="I10:P10"/>
    <mergeCell ref="I18:P18"/>
    <mergeCell ref="I19:P19"/>
    <mergeCell ref="I15:P15"/>
  </mergeCells>
  <conditionalFormatting sqref="G16:G19">
    <cfRule type="cellIs" dxfId="8" priority="7" stopIfTrue="1" operator="equal">
      <formula>"MSU"</formula>
    </cfRule>
    <cfRule type="cellIs" dxfId="7" priority="8" stopIfTrue="1" operator="equal">
      <formula>"MOD"</formula>
    </cfRule>
    <cfRule type="cellIs" dxfId="6" priority="9" stopIfTrue="1" operator="equal">
      <formula>"MSA"</formula>
    </cfRule>
  </conditionalFormatting>
  <conditionalFormatting sqref="G4:G9 G11:G12">
    <cfRule type="cellIs" dxfId="5" priority="4" operator="equal">
      <formula>"MCT"</formula>
    </cfRule>
    <cfRule type="cellIs" dxfId="4" priority="5" operator="equal">
      <formula>"MFL"</formula>
    </cfRule>
    <cfRule type="cellIs" dxfId="3" priority="6" operator="equal">
      <formula>"MOK"</formula>
    </cfRule>
  </conditionalFormatting>
  <conditionalFormatting sqref="G10">
    <cfRule type="cellIs" dxfId="2" priority="1" operator="equal">
      <formula>"MCT"</formula>
    </cfRule>
    <cfRule type="cellIs" dxfId="1" priority="2" operator="equal">
      <formula>"MFL"</formula>
    </cfRule>
    <cfRule type="cellIs" dxfId="0" priority="3" operator="equal">
      <formula>"MOK"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workbookViewId="0">
      <selection activeCell="B13" sqref="B13:O13"/>
    </sheetView>
  </sheetViews>
  <sheetFormatPr defaultColWidth="8.77734375" defaultRowHeight="15" customHeight="1" x14ac:dyDescent="0.3"/>
  <cols>
    <col min="1" max="1" width="8.77734375" style="61" customWidth="1"/>
    <col min="2" max="2" width="11.44140625" style="61" customWidth="1"/>
    <col min="3" max="7" width="8.77734375" style="61" customWidth="1"/>
    <col min="8" max="8" width="13.77734375" style="61" customWidth="1"/>
    <col min="9" max="16" width="8.77734375" style="61" customWidth="1"/>
    <col min="17" max="16384" width="8.77734375" style="61"/>
  </cols>
  <sheetData>
    <row r="1" spans="1:15" ht="13.5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 x14ac:dyDescent="0.3">
      <c r="A2" s="6"/>
      <c r="B2" s="75" t="s">
        <v>68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ht="13.5" customHeight="1" x14ac:dyDescent="0.3">
      <c r="A3" s="6"/>
      <c r="B3" s="7" t="s">
        <v>69</v>
      </c>
      <c r="C3" s="75" t="s">
        <v>70</v>
      </c>
      <c r="D3" s="76"/>
      <c r="E3" s="76"/>
      <c r="F3" s="76"/>
      <c r="G3" s="76"/>
      <c r="H3" s="77"/>
      <c r="I3" s="75" t="s">
        <v>71</v>
      </c>
      <c r="J3" s="76"/>
      <c r="K3" s="76"/>
      <c r="L3" s="76"/>
      <c r="M3" s="76"/>
      <c r="N3" s="76"/>
      <c r="O3" s="77"/>
    </row>
    <row r="4" spans="1:15" ht="45" customHeight="1" x14ac:dyDescent="0.3">
      <c r="A4" s="6"/>
      <c r="B4" s="62"/>
      <c r="C4" s="126"/>
      <c r="D4" s="84"/>
      <c r="E4" s="84"/>
      <c r="F4" s="84"/>
      <c r="G4" s="84"/>
      <c r="H4" s="127"/>
      <c r="I4" s="126"/>
      <c r="J4" s="84"/>
      <c r="K4" s="84"/>
      <c r="L4" s="84"/>
      <c r="M4" s="84"/>
      <c r="N4" s="84"/>
      <c r="O4" s="127"/>
    </row>
    <row r="5" spans="1:15" ht="13.5" customHeight="1" x14ac:dyDescent="0.3">
      <c r="A5" s="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3.5" customHeight="1" x14ac:dyDescent="0.3">
      <c r="A6" s="6"/>
      <c r="B6" s="18" t="s">
        <v>69</v>
      </c>
      <c r="C6" s="80" t="s">
        <v>72</v>
      </c>
      <c r="D6" s="81"/>
      <c r="E6" s="81"/>
      <c r="F6" s="81"/>
      <c r="G6" s="81"/>
      <c r="H6" s="82"/>
      <c r="I6" s="80" t="s">
        <v>71</v>
      </c>
      <c r="J6" s="81"/>
      <c r="K6" s="81"/>
      <c r="L6" s="81"/>
      <c r="M6" s="81"/>
      <c r="N6" s="81"/>
      <c r="O6" s="82"/>
    </row>
    <row r="7" spans="1:15" ht="45" customHeight="1" x14ac:dyDescent="0.3">
      <c r="A7" s="6"/>
      <c r="B7" s="62"/>
      <c r="C7" s="126"/>
      <c r="D7" s="84"/>
      <c r="E7" s="84"/>
      <c r="F7" s="84"/>
      <c r="G7" s="84"/>
      <c r="H7" s="127"/>
      <c r="I7" s="126"/>
      <c r="J7" s="84"/>
      <c r="K7" s="84"/>
      <c r="L7" s="84"/>
      <c r="M7" s="84"/>
      <c r="N7" s="84"/>
      <c r="O7" s="127"/>
    </row>
    <row r="8" spans="1:15" ht="13.5" customHeight="1" x14ac:dyDescent="0.3">
      <c r="A8" s="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3.5" customHeight="1" x14ac:dyDescent="0.3">
      <c r="A9" s="6"/>
      <c r="B9" s="21" t="s">
        <v>69</v>
      </c>
      <c r="C9" s="88" t="s">
        <v>73</v>
      </c>
      <c r="D9" s="89"/>
      <c r="E9" s="89"/>
      <c r="F9" s="89"/>
      <c r="G9" s="89"/>
      <c r="H9" s="90"/>
      <c r="I9" s="88" t="s">
        <v>71</v>
      </c>
      <c r="J9" s="89"/>
      <c r="K9" s="89"/>
      <c r="L9" s="89"/>
      <c r="M9" s="89"/>
      <c r="N9" s="89"/>
      <c r="O9" s="90"/>
    </row>
    <row r="10" spans="1:15" ht="45" customHeight="1" x14ac:dyDescent="0.3">
      <c r="A10" s="6"/>
      <c r="B10" s="62"/>
      <c r="C10" s="126"/>
      <c r="D10" s="84"/>
      <c r="E10" s="84"/>
      <c r="F10" s="84"/>
      <c r="G10" s="84"/>
      <c r="H10" s="127"/>
      <c r="I10" s="126"/>
      <c r="J10" s="84"/>
      <c r="K10" s="84"/>
      <c r="L10" s="84"/>
      <c r="M10" s="84"/>
      <c r="N10" s="84"/>
      <c r="O10" s="127"/>
    </row>
    <row r="11" spans="1:15" ht="13.5" customHeight="1" x14ac:dyDescent="0.3">
      <c r="A11" s="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3.5" customHeight="1" x14ac:dyDescent="0.3">
      <c r="A12" s="6"/>
      <c r="B12" s="23" t="s">
        <v>69</v>
      </c>
      <c r="C12" s="100" t="s">
        <v>74</v>
      </c>
      <c r="D12" s="101"/>
      <c r="E12" s="101"/>
      <c r="F12" s="101"/>
      <c r="G12" s="101"/>
      <c r="H12" s="102"/>
      <c r="I12" s="100" t="s">
        <v>71</v>
      </c>
      <c r="J12" s="101"/>
      <c r="K12" s="101"/>
      <c r="L12" s="101"/>
      <c r="M12" s="101"/>
      <c r="N12" s="101"/>
      <c r="O12" s="102"/>
    </row>
    <row r="13" spans="1:15" ht="45" customHeight="1" x14ac:dyDescent="0.3">
      <c r="A13" s="6"/>
      <c r="B13" s="63"/>
      <c r="C13" s="128"/>
      <c r="D13" s="84"/>
      <c r="E13" s="84"/>
      <c r="F13" s="84"/>
      <c r="G13" s="84"/>
      <c r="H13" s="127"/>
      <c r="I13" s="128"/>
      <c r="J13" s="84"/>
      <c r="K13" s="84"/>
      <c r="L13" s="84"/>
      <c r="M13" s="84"/>
      <c r="N13" s="84"/>
      <c r="O13" s="127"/>
    </row>
    <row r="14" spans="1:15" ht="13.5" customHeight="1" x14ac:dyDescent="0.3">
      <c r="A14" s="2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3.5" customHeight="1" x14ac:dyDescent="0.3">
      <c r="A15" s="6"/>
      <c r="B15" s="22" t="s">
        <v>69</v>
      </c>
      <c r="C15" s="91" t="s">
        <v>75</v>
      </c>
      <c r="D15" s="92"/>
      <c r="E15" s="92"/>
      <c r="F15" s="92"/>
      <c r="G15" s="92"/>
      <c r="H15" s="93"/>
      <c r="I15" s="91" t="s">
        <v>71</v>
      </c>
      <c r="J15" s="92"/>
      <c r="K15" s="92"/>
      <c r="L15" s="92"/>
      <c r="M15" s="92"/>
      <c r="N15" s="92"/>
      <c r="O15" s="93"/>
    </row>
    <row r="16" spans="1:15" ht="45" customHeight="1" x14ac:dyDescent="0.3">
      <c r="A16" s="6"/>
      <c r="B16" s="62"/>
      <c r="C16" s="126"/>
      <c r="D16" s="84"/>
      <c r="E16" s="84"/>
      <c r="F16" s="84"/>
      <c r="G16" s="84"/>
      <c r="H16" s="127"/>
      <c r="I16" s="126"/>
      <c r="J16" s="84"/>
      <c r="K16" s="84"/>
      <c r="L16" s="84"/>
      <c r="M16" s="84"/>
      <c r="N16" s="84"/>
      <c r="O16" s="127"/>
    </row>
    <row r="17" spans="1:15" ht="13.5" customHeight="1" x14ac:dyDescent="0.3">
      <c r="A17" s="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3.5" customHeight="1" x14ac:dyDescent="0.3">
      <c r="A18" s="6"/>
      <c r="B18" s="7" t="s">
        <v>69</v>
      </c>
      <c r="C18" s="75" t="s">
        <v>76</v>
      </c>
      <c r="D18" s="76"/>
      <c r="E18" s="76"/>
      <c r="F18" s="76"/>
      <c r="G18" s="76"/>
      <c r="H18" s="77"/>
      <c r="I18" s="75" t="s">
        <v>71</v>
      </c>
      <c r="J18" s="76"/>
      <c r="K18" s="76"/>
      <c r="L18" s="76"/>
      <c r="M18" s="76"/>
      <c r="N18" s="76"/>
      <c r="O18" s="77"/>
    </row>
    <row r="19" spans="1:15" ht="45" customHeight="1" x14ac:dyDescent="0.3">
      <c r="A19" s="6"/>
      <c r="B19" s="62"/>
      <c r="C19" s="126"/>
      <c r="D19" s="84"/>
      <c r="E19" s="84"/>
      <c r="F19" s="84"/>
      <c r="G19" s="84"/>
      <c r="H19" s="127"/>
      <c r="I19" s="126"/>
      <c r="J19" s="84"/>
      <c r="K19" s="84"/>
      <c r="L19" s="84"/>
      <c r="M19" s="84"/>
      <c r="N19" s="84"/>
      <c r="O19" s="127"/>
    </row>
    <row r="20" spans="1:15" ht="13.5" customHeight="1" x14ac:dyDescent="0.3">
      <c r="A20" s="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3.5" customHeight="1" x14ac:dyDescent="0.3">
      <c r="A21" s="6"/>
      <c r="B21" s="18" t="s">
        <v>69</v>
      </c>
      <c r="C21" s="80" t="s">
        <v>77</v>
      </c>
      <c r="D21" s="81"/>
      <c r="E21" s="81"/>
      <c r="F21" s="81"/>
      <c r="G21" s="81"/>
      <c r="H21" s="82"/>
      <c r="I21" s="80" t="s">
        <v>71</v>
      </c>
      <c r="J21" s="81"/>
      <c r="K21" s="81"/>
      <c r="L21" s="81"/>
      <c r="M21" s="81"/>
      <c r="N21" s="81"/>
      <c r="O21" s="82"/>
    </row>
    <row r="22" spans="1:15" ht="45" customHeight="1" x14ac:dyDescent="0.3">
      <c r="A22" s="6"/>
      <c r="B22" s="62"/>
      <c r="C22" s="126"/>
      <c r="D22" s="84"/>
      <c r="E22" s="84"/>
      <c r="F22" s="84"/>
      <c r="G22" s="84"/>
      <c r="H22" s="127"/>
      <c r="I22" s="126"/>
      <c r="J22" s="84"/>
      <c r="K22" s="84"/>
      <c r="L22" s="84"/>
      <c r="M22" s="84"/>
      <c r="N22" s="84"/>
      <c r="O22" s="127"/>
    </row>
    <row r="23" spans="1:15" ht="13.5" customHeight="1" x14ac:dyDescent="0.3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3.5" customHeight="1" x14ac:dyDescent="0.3">
      <c r="A24" s="6"/>
      <c r="B24" s="21" t="s">
        <v>69</v>
      </c>
      <c r="C24" s="88" t="s">
        <v>78</v>
      </c>
      <c r="D24" s="89"/>
      <c r="E24" s="89"/>
      <c r="F24" s="89"/>
      <c r="G24" s="89"/>
      <c r="H24" s="90"/>
      <c r="I24" s="88" t="s">
        <v>71</v>
      </c>
      <c r="J24" s="89"/>
      <c r="K24" s="89"/>
      <c r="L24" s="89"/>
      <c r="M24" s="89"/>
      <c r="N24" s="89"/>
      <c r="O24" s="90"/>
    </row>
    <row r="25" spans="1:15" ht="45" customHeight="1" x14ac:dyDescent="0.3">
      <c r="A25" s="6"/>
      <c r="B25" s="62"/>
      <c r="C25" s="126"/>
      <c r="D25" s="84"/>
      <c r="E25" s="84"/>
      <c r="F25" s="84"/>
      <c r="G25" s="84"/>
      <c r="H25" s="127"/>
      <c r="I25" s="126"/>
      <c r="J25" s="84"/>
      <c r="K25" s="84"/>
      <c r="L25" s="84"/>
      <c r="M25" s="84"/>
      <c r="N25" s="84"/>
      <c r="O25" s="127"/>
    </row>
    <row r="26" spans="1:15" ht="13.5" customHeight="1" x14ac:dyDescent="0.3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3.5" customHeight="1" x14ac:dyDescent="0.3">
      <c r="A27" s="6"/>
      <c r="B27" s="23" t="s">
        <v>69</v>
      </c>
      <c r="C27" s="100" t="s">
        <v>79</v>
      </c>
      <c r="D27" s="101"/>
      <c r="E27" s="101"/>
      <c r="F27" s="101"/>
      <c r="G27" s="101"/>
      <c r="H27" s="102"/>
      <c r="I27" s="100" t="s">
        <v>71</v>
      </c>
      <c r="J27" s="101"/>
      <c r="K27" s="101"/>
      <c r="L27" s="101"/>
      <c r="M27" s="101"/>
      <c r="N27" s="101"/>
      <c r="O27" s="102"/>
    </row>
    <row r="28" spans="1:15" ht="45" customHeight="1" x14ac:dyDescent="0.3">
      <c r="A28" s="6"/>
      <c r="B28" s="62"/>
      <c r="C28" s="126"/>
      <c r="D28" s="84"/>
      <c r="E28" s="84"/>
      <c r="F28" s="84"/>
      <c r="G28" s="84"/>
      <c r="H28" s="127"/>
      <c r="I28" s="126"/>
      <c r="J28" s="84"/>
      <c r="K28" s="84"/>
      <c r="L28" s="84"/>
      <c r="M28" s="84"/>
      <c r="N28" s="84"/>
      <c r="O28" s="127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2020-09-30T08:33:14Z</dcterms:created>
  <dcterms:modified xsi:type="dcterms:W3CDTF">2021-03-09T10:37:58Z</dcterms:modified>
  <cp:category/>
  <cp:contentStatus/>
</cp:coreProperties>
</file>