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6225" yWindow="150" windowWidth="21750" windowHeight="13665" tabRatio="666" firstSheet="4"/>
  </bookViews>
  <sheets>
    <sheet name="Metrics" sheetId="5" r:id="rId1"/>
    <sheet name="Milestones" sheetId="10" r:id="rId2"/>
    <sheet name="Manpower Q114" sheetId="28" r:id="rId3"/>
    <sheet name="Manpower Q214" sheetId="31" r:id="rId4"/>
    <sheet name="Manpower Q314" sheetId="32" r:id="rId5"/>
    <sheet name="Manpower Q414" sheetId="34" r:id="rId6"/>
    <sheet name="Manpower Q115" sheetId="36" r:id="rId7"/>
    <sheet name="Manpower Q215" sheetId="38" r:id="rId8"/>
    <sheet name="Narrative Q114" sheetId="29" r:id="rId9"/>
    <sheet name="Narrative Q214" sheetId="30" r:id="rId10"/>
    <sheet name="Narrative Q314" sheetId="33" r:id="rId11"/>
    <sheet name="Narrative Q414" sheetId="35" r:id="rId12"/>
    <sheet name="Narrative Q115" sheetId="37" r:id="rId13"/>
    <sheet name="Narrative Q215" sheetId="39" r:id="rId14"/>
    <sheet name="EVAL" sheetId="20" r:id="rId15"/>
    <sheet name="Sheet1" sheetId="27" r:id="rId16"/>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B5" i="39" l="1"/>
  <c r="B3" i="39"/>
  <c r="I21" i="38"/>
  <c r="H21" i="38"/>
  <c r="G21" i="38"/>
  <c r="F21" i="38"/>
  <c r="E21" i="38"/>
  <c r="D21" i="38"/>
  <c r="B5" i="38"/>
  <c r="B3" i="38"/>
  <c r="B5" i="37"/>
  <c r="B3" i="37"/>
  <c r="I21" i="36"/>
  <c r="H21" i="36"/>
  <c r="G21" i="36"/>
  <c r="F21" i="36"/>
  <c r="E21" i="36"/>
  <c r="D21" i="36"/>
  <c r="B5" i="36"/>
  <c r="B3" i="36"/>
  <c r="B5" i="35"/>
  <c r="B3" i="35"/>
  <c r="I20" i="34"/>
  <c r="H20" i="34"/>
  <c r="G20" i="34"/>
  <c r="F20" i="34"/>
  <c r="E20" i="34"/>
  <c r="D20" i="34"/>
  <c r="B5" i="34"/>
  <c r="B3" i="34"/>
  <c r="B5" i="33"/>
  <c r="B3" i="33"/>
  <c r="I20" i="32"/>
  <c r="H20" i="32"/>
  <c r="G20" i="32"/>
  <c r="F20" i="32"/>
  <c r="E20" i="32"/>
  <c r="D20" i="32"/>
  <c r="B5" i="32"/>
  <c r="B3" i="32"/>
  <c r="I20" i="31"/>
  <c r="H20" i="31"/>
  <c r="G20" i="31"/>
  <c r="F20" i="31"/>
  <c r="E20" i="31"/>
  <c r="D20" i="31"/>
  <c r="B5" i="31"/>
  <c r="B3" i="31"/>
  <c r="B5" i="30"/>
  <c r="B3" i="30"/>
  <c r="B5" i="29"/>
  <c r="B3" i="29"/>
  <c r="I20" i="28"/>
  <c r="H20" i="28"/>
  <c r="G20" i="28"/>
  <c r="F20" i="28"/>
  <c r="E20" i="28"/>
  <c r="D20" i="28"/>
  <c r="B5" i="28"/>
  <c r="B3" i="28"/>
  <c r="B3" i="10"/>
  <c r="B4" i="10"/>
  <c r="B5" i="10"/>
</calcChain>
</file>

<file path=xl/comments1.xml><?xml version="1.0" encoding="utf-8"?>
<comments xmlns="http://schemas.openxmlformats.org/spreadsheetml/2006/main">
  <authors>
    <author>gronbech</author>
  </authors>
  <commentList>
    <comment ref="B10" authorId="0">
      <text>
        <r>
          <rPr>
            <b/>
            <sz val="9"/>
            <color indexed="81"/>
            <rFont val="Tahoma"/>
            <family val="2"/>
          </rPr>
          <t>gronbech:</t>
        </r>
        <r>
          <rPr>
            <sz val="9"/>
            <color indexed="81"/>
            <rFont val="Tahoma"/>
            <family val="2"/>
          </rPr>
          <t xml:space="preserve">
Green 0, Amber 1, Red &gt;=2</t>
        </r>
      </text>
    </comment>
  </commentList>
</comments>
</file>

<file path=xl/sharedStrings.xml><?xml version="1.0" encoding="utf-8"?>
<sst xmlns="http://schemas.openxmlformats.org/spreadsheetml/2006/main" count="542" uniqueCount="168">
  <si>
    <t>Linda Cornwall</t>
  </si>
  <si>
    <t>Suspended</t>
  </si>
  <si>
    <t>Work area</t>
  </si>
  <si>
    <t>Insitute or area specific risks</t>
  </si>
  <si>
    <t>Not yet able to be measured</t>
  </si>
  <si>
    <t>Overdue</t>
  </si>
  <si>
    <t>Not yet due</t>
  </si>
  <si>
    <t>Milestone no.</t>
  </si>
  <si>
    <t>Due date</t>
  </si>
  <si>
    <t>Date complete</t>
  </si>
  <si>
    <t>Evidence</t>
  </si>
  <si>
    <t>Comment</t>
  </si>
  <si>
    <t>Effort (FTE)</t>
  </si>
  <si>
    <t>GridPP Funded</t>
  </si>
  <si>
    <t>Unfunded</t>
  </si>
  <si>
    <t>Site</t>
  </si>
  <si>
    <t>Name</t>
  </si>
  <si>
    <t>Month 1</t>
  </si>
  <si>
    <t>Year</t>
  </si>
  <si>
    <t>Complete</t>
  </si>
  <si>
    <t>RAL</t>
  </si>
  <si>
    <t>Deployment</t>
  </si>
  <si>
    <t>Vulnerabilities</t>
  </si>
  <si>
    <t>Policy</t>
  </si>
  <si>
    <t>GridSite, VOMS and Shibboleth</t>
  </si>
  <si>
    <t>Security</t>
  </si>
  <si>
    <t>Progress over last Quarter</t>
  </si>
  <si>
    <t>Successes</t>
  </si>
  <si>
    <t>Problems/Issues</t>
  </si>
  <si>
    <t>General Risks</t>
  </si>
  <si>
    <t>Risk</t>
  </si>
  <si>
    <t>Month 2</t>
  </si>
  <si>
    <t>Month 3</t>
  </si>
  <si>
    <t>Total</t>
  </si>
  <si>
    <t>Number of Tier 2 security incidents in the last quarter</t>
  </si>
  <si>
    <t>Note:To get multiple lines per box use Alt-Return</t>
  </si>
  <si>
    <t>Mitigating Action</t>
  </si>
  <si>
    <t>Objectives and Deliverables for Last Quarter</t>
  </si>
  <si>
    <t>Objective/Deliverable</t>
  </si>
  <si>
    <t>Due Date</t>
  </si>
  <si>
    <t>Metric/Output</t>
  </si>
  <si>
    <t>Objectives and Deliverables for Next Quarter</t>
  </si>
  <si>
    <t>GridPP Quarterly Report</t>
  </si>
  <si>
    <t>Owner</t>
  </si>
  <si>
    <t>Metric no.</t>
  </si>
  <si>
    <t>Description</t>
  </si>
  <si>
    <t>Area</t>
  </si>
  <si>
    <t>Reported by</t>
  </si>
  <si>
    <t>Target</t>
  </si>
  <si>
    <t>OK</t>
  </si>
  <si>
    <t>Not OK</t>
  </si>
  <si>
    <t>Dave Kelsey</t>
  </si>
  <si>
    <t>Close to target</t>
  </si>
  <si>
    <t>Source</t>
  </si>
  <si>
    <t>C3.1</t>
  </si>
  <si>
    <t>C3.2</t>
  </si>
  <si>
    <t>C3.3</t>
  </si>
  <si>
    <t>C3.4</t>
  </si>
  <si>
    <t>C3.5</t>
  </si>
  <si>
    <t>C3.6</t>
  </si>
  <si>
    <t>Number of sites responding poorly to a security incident in last quarter</t>
  </si>
  <si>
    <t>C3.7</t>
  </si>
  <si>
    <t>C3.8</t>
  </si>
  <si>
    <t>C3.9</t>
  </si>
  <si>
    <t>C3.10</t>
  </si>
  <si>
    <t>C3.11</t>
  </si>
  <si>
    <t>C3.12</t>
  </si>
  <si>
    <t>C3.13</t>
  </si>
  <si>
    <t>Operational Security Procedures Update (related to EGI milestones MS412, MS419 and MS426)</t>
  </si>
  <si>
    <t>Security Service Challenge</t>
  </si>
  <si>
    <t>Security Workshop</t>
  </si>
  <si>
    <t>V1.0 of IGTF profile on Attribute Authority Operations prepared.</t>
  </si>
  <si>
    <t xml:space="preserve">Review GridPP Security Risk Assessment(related to EGI-Inspire Deliverable D4.4)
</t>
  </si>
  <si>
    <t>Review procedures to produce and agree security policies. (related to EGI milestone MS241)</t>
  </si>
  <si>
    <t>Security recommendations for the future.</t>
  </si>
  <si>
    <t>D.P.Kelsey</t>
  </si>
  <si>
    <t>Green &lt;=1, Amber 2 or 3 and Red &gt;=4</t>
  </si>
  <si>
    <t>Green 0, Amber 1 Red &gt;=2</t>
  </si>
  <si>
    <t>no incident reported</t>
  </si>
  <si>
    <t>1st July 2011</t>
  </si>
  <si>
    <t>http://indico.cern.ch/conferenceDisplay.py?confId=145475</t>
  </si>
  <si>
    <t>A half day security workshop was organized on the second day of HEPSYSMAN at RAL on 1st July 2011</t>
  </si>
  <si>
    <t>https://documents.egi.eu/document/649</t>
  </si>
  <si>
    <t>http://www.eugridpma.org/guidelines/aaops/</t>
  </si>
  <si>
    <t>Worked on this during this quarter, but was not able to finalise it until the EUGridPMA meeting in Jan 2012. V1.0 now complete.</t>
  </si>
  <si>
    <t xml:space="preserve">EGI milestone MS419 has gone. This update was completed during Q3 and just considered GridPP security procedures </t>
  </si>
  <si>
    <t>https://www.gridpp.ac.uk/wiki/Security_Information</t>
  </si>
  <si>
    <t>https://documents.egi.eu/secure/ShowDocument?docid=969</t>
  </si>
  <si>
    <t>After EGI D4.4 was completed a full Grid risk assessment was performed. Done in the scpe of EGI but fully applicable to GridPP</t>
  </si>
  <si>
    <t>EVAL Notes</t>
  </si>
  <si>
    <t>Publications</t>
  </si>
  <si>
    <t xml:space="preserve"> Date</t>
  </si>
  <si>
    <t>Notes</t>
  </si>
  <si>
    <t>Collaborations</t>
  </si>
  <si>
    <t>Further Funding (eg external grants)</t>
  </si>
  <si>
    <t>Destination of ex staff and recruitment issues</t>
  </si>
  <si>
    <t>Dissemmination events</t>
  </si>
  <si>
    <t>Intellectual Property</t>
  </si>
  <si>
    <t>Spin out companies</t>
  </si>
  <si>
    <t>Roles held on committees and boards</t>
  </si>
  <si>
    <t>Other outputs and Knowledge</t>
  </si>
  <si>
    <t>John Green</t>
  </si>
  <si>
    <t>This was delayed for 15 months because of required upgrades to the EGI SSC framework.  11 GridPP sites were challenged in this SSC. All did well.</t>
  </si>
  <si>
    <t>Final report completed and distributed. Not stored on web to keep from other NGIs still needing to run the SSC.</t>
  </si>
  <si>
    <t>Q313</t>
  </si>
  <si>
    <t>Comment Q313</t>
  </si>
  <si>
    <t xml:space="preserve">EGI milestone MS426 was removed after the 1st EU review of EGI-InSPIRE. This update was completed during Q3 of 2013 and just considered GridPP security procedures </t>
  </si>
  <si>
    <t>This EGI milestone was removed. The previous mechansims for EGI SPG were found to be still fit for purpose</t>
  </si>
  <si>
    <t>https://documents.egi.eu/document/210</t>
  </si>
  <si>
    <t>?</t>
  </si>
  <si>
    <t>Q413</t>
  </si>
  <si>
    <t>Comment Q413</t>
  </si>
  <si>
    <t>C3.8 Security Service Challenge</t>
  </si>
  <si>
    <t>Q114</t>
  </si>
  <si>
    <t>Q214</t>
  </si>
  <si>
    <t>Q314</t>
  </si>
  <si>
    <t>Comment Q114</t>
  </si>
  <si>
    <t>Comment Q214</t>
  </si>
  <si>
    <t>Comment Q314</t>
  </si>
  <si>
    <t>C3.13 Security Plans for the future</t>
  </si>
  <si>
    <t>Should report how security will be taken forward in GridPP5, EGI and WLCG. This may be delayed as funding is not yet certain anywhere.</t>
  </si>
  <si>
    <t>The previous SSC was delayed until March 2013 so the UK security team decided it did not make sense to run another so soon after this. We plan to run a banning user challenge once the UK NGI Argus server is fully in service. Still waiting for Argus delpoyment and appointment of replacement GridPP Security Officer</t>
  </si>
  <si>
    <t>John Green left in June 2013. The first attempt to replace via recruitment resulted in an offer to the preferred candidate but this was refused. This post will be re-advertised.</t>
  </si>
  <si>
    <t>Chair and lead EGI SPG. Regular weekly/monthly meetings. Hosted EUGridPMA and SCI meetings in Cosenres House Abingdon (Jan 2014). Led Security training workshop at ISGC2014 Taipei March 2014. Spoke at German AAI meeting in DESY (Jan 2014). Pushing forward with planning for EGI security in H2020 era.</t>
  </si>
  <si>
    <t xml:space="preserve">Continue to lead EGI CSIRT. Regular weekly/monthly meetings. Also lead UK NGI security team with fortnightly meetings. Ongoing routine security operations including tracking required updates to software for security reasons and handling vulnerabilities. The UK security team still covering with a weekly rota of duty and regular phone meetings. Draft questionnaires for Cloud technlogy and Cloud service providers have been produced. </t>
  </si>
  <si>
    <t>John Green left in June 2013. The first attempt to replace via recruitment resulted in an offer to the preferred candidate but this was refused. This post has now been re-advertised.</t>
  </si>
  <si>
    <t xml:space="preserve">Continue to lead EGI CSIRT. Regular weekly/monthly meetings. Hosted/Chaired EGI CSIRT F2F meeting at Coseners House in April. Also lead UK NGI security team with fortnightly meetings. Ongoing routine security operations including tracking required updates to software for security reasons and handling vulnerabilities. Attended EGI Community Forum (Helsinki, May) - Security for Clouds and plans for H2020 sessions. The UK security team still covering with a weekly rota of duty and regular phone meetings. Ongoing work on EGI Cloud Security issues. Planning for Horizon 2020 security bids. </t>
  </si>
  <si>
    <t>Chair and lead EGI SPG. Participated in FIM4R meeting at ESRIN (April),gave talk on Authentication for P2P networking at LHCONE meeting in Rome, attended EUGridPMA meeting Estonia (May), REFEDS meeting in Dublin (May). Led AAI/FIM workshop at TNC2014 in Dublin in May. Attended TAGPMA meeting Salt Lake City (June) and first meeting of FIM and REFEDS community on security trust in operations for FIM (called SIRTFI building on my SCI work) in June. Planning for EGI security in H2020 era.</t>
  </si>
  <si>
    <t>Should report how security will be taken forward in GridPP5, EGI and WLCG. This will be delayed given the extensions to GridPP and EGI-InSPIRE until Spring/Summer 2015.</t>
  </si>
  <si>
    <t>Q414</t>
  </si>
  <si>
    <t>Comment Q414</t>
  </si>
  <si>
    <t>Well handled</t>
  </si>
  <si>
    <t>1 incident at Durham reported to UK NGI Security on 20 Jan and EGI CSIRT on 21 Jan (EGI RT #6626)</t>
  </si>
  <si>
    <t>1 incident at Glasgow reported to UK NGI Security and EGI CSIRT on 25  April (EGI RT #6949, 6951, 6954, 6957)</t>
  </si>
  <si>
    <t>1 incident at Manchester - reported to UK NGI Sec and EGI CSIRT on 15 Aug (EGI RT #7344). 1 incident at Glasgow and 1 at Liverpool all reported (UK and EGI) on 29 Sep (EGI RT #7480 and 7484)</t>
  </si>
  <si>
    <t>The previous SSC was delayed until March 2013 so the UK security team decided it did not make sense to run another so soon after this. We plan to run a banning user challenge once the UK sites have properly configured Argus</t>
  </si>
  <si>
    <t>https://indico.cern.ch/event/318354/</t>
  </si>
  <si>
    <t>We decided to run this even early in collaboration with the summer UK HEP SYSMAN meeting.</t>
  </si>
  <si>
    <t>C3.9: Security Workshop</t>
  </si>
  <si>
    <t>31/12/2014 (but held on 05/06/2014)</t>
  </si>
  <si>
    <t xml:space="preserve">Continue to lead EGI CSIRT. Regular weekly/monthly meetings. Chaired EGI CSIRT F2F meeting in Wroclaw, PL in August. Also lead UK NGI security team with fortnightly meetings. Ongoing routine security operations including handling incidents and tracking required updates to software for security reasons and handling vulnerabilities. Attended EGI Big Data &amp; Clouds meeting (Amsterdam, September) - Security for Clouds and AAI sessions. Ongoing work on EGI Cloud Security issues. Submitted several Horizon 2020 security bids. </t>
  </si>
  <si>
    <t>John Green left in June 2013. The first attempt to replace via recruitment resulted in an offer to the preferred candidate but this was refused. A second attempt in the summer also failed. This post is now being re-advertised with a different thrust and requirements. Note that between DPK and LAC we are covering about two-thirds of the activities with strong support from the UK NGI security team.</t>
  </si>
  <si>
    <t>Continue to lead EGI Software Vulnerability Group. GridPP provides matching funding for the EGI.eu funded. Much work on vulnerability handling this quarter including Shellshock. Also handling data protection violations re xrootd and its monitoring. Attended EGI-InSPIRE EU Review (July).</t>
  </si>
  <si>
    <t>Chair and lead EGI SPG. Participated in FIM4R meeting at RDA Amsterdam (Sep), attended EUGridPMA meeting Poland (Sep). Attend TAGPMA monthly meetings. Lead new SIRTFI activity to define Trust Framework for operational security in Federated Identity. Part of submitted AARC (Fed IdM) proposal to EU H2020. Attended EGI-InSPIRE EU review. Participated (remotely) in OGF working group meetings (12 Sep).</t>
  </si>
  <si>
    <t>John Green left in June 2013. The first attempt to replace via recruitment resulted in an offer to the preferred candidate but this was refused. A second attempt in the summer also failed. This post was re-advertised before Christmas with a different thrust and requirements. A person has been appointed and is due to start on March 1st 2015. Note that between DPK and LAC we are covering about two-thirds of the activities with strong support from the UK NGI security team.</t>
  </si>
  <si>
    <t>The previous SSC was delayed until March 2013 so the UK security team decided it did not make sense to run another so soon after this. We plan to run a banning user challenge once the UK sites have properly configured Argus. A task for the new security officer once in post and up to speed.</t>
  </si>
  <si>
    <t>Continue to lead EGI CSIRT. Regular weekly/monthly meetings. Chaired EGI CSIRT F2F meeting in Prague in December. Also lead the UK NGI security team with fortnightly meetings. Ongoing routine security operations including handling incidents and tracking required updates to software for security reasons and handling vulnerabilities. Ongoing discussions and development work for EGI Cloud Security issues.</t>
  </si>
  <si>
    <t>Continue to lead EGI SPG and WLCG security policy. Chaired WLCG security annual meeting at FNAL in November discussing main issues and plans for the future. Attended TAGPMA monthly meetings. Lead Sirtfi activity to define Trust Framework for operational security in Federated Identity. Gave talks on this at REFEDS and ACAMP as part of Internet2/ESnet TechX meeting in Indianapolis (Oct). Member of RCUK/JISC eInfrastructure Security and AAI working group. One meeting held this quarter.</t>
  </si>
  <si>
    <t>Continue to lead EGI Software Vulnerability Group. An essential component of EGI/WLCG security operations. GridPP provides matching funding for the EGI.eu funded work. Much work on vulnerability handling this quarter.</t>
  </si>
  <si>
    <t>Q115</t>
  </si>
  <si>
    <t>Comment Q115</t>
  </si>
  <si>
    <t>Ian Neilson</t>
  </si>
  <si>
    <t>Should report how security will be taken forward in GridPP5, EGI and WLCG. This will be delayed given the extensions to GridPP and EGI-InSPIRE until Autumn 2015 after the results of the GridPP5 bid are known.</t>
  </si>
  <si>
    <t>Continue to lead EGI CSIRT. Regular weekly/monthly meetings. Also lead the UK NGI security team with fortnightly meetings. Ongoing routine security operations including handling incidents and tracking required updates to software for security reasons and handling vulnerabilities. Ongoing discussions and development work for EGI Cloud Security issues. Successful security training workshop at ISGC2015 Taipei in March. New UK NGI Security Officer (Ian Neilson) started at the end of February.</t>
  </si>
  <si>
    <t>Continue to lead EGI Software Vulnerability Group. An essential component of EGI/WLCG security operations. GridPP provides matching funding for the EGI.eu core funded work. Much work on vulnerability handling this quarter.</t>
  </si>
  <si>
    <t>Continue to lead EGI SPG and WLCG security policy. Chaired SCI meeting in Berlin (January) Attended TAGPMA monthly meetings. Lead Sirtfi activity to define Trust Framework for operational security in Federated Identity.  Member of RCUK/JISC eInfrastructure Security and AAI working group. One meeting held this quarter. Preparing for start of EGI-Engage and AARC H2020 projects.</t>
  </si>
  <si>
    <t>Q215</t>
  </si>
  <si>
    <t>Comment Q215</t>
  </si>
  <si>
    <t>1 incident at Glasgow reported to UK NGI Sec and EGI CSIRT on 11 June [EGI-20150611] and related incident at ECDF/Edinburgh on 12 June [EGI-20150612].</t>
  </si>
  <si>
    <t>The total effort booked for Security in Q2 2015 is larger than the 1.5 FTE allocated. Work on the related EU H2020 projects will increase during the remaining 3 quarters of the FY so less effort will be charged to GridPP in future. The integrated spend over the year will fit the allocation.</t>
  </si>
  <si>
    <t>Continue to lead EGI CSIRT. Regular weekly/monthly meetings. Ian Neilson now established in post and has taken over leadership of the UK NGI security team with fortnightly meetings. Ongoing routine security operations including handling incidents and tracking required updates to software for security reasons and handling vulnerabilities. Improving and documenting EGI procedures and ticket handling has been an important success of this quarter. Ongoing discussions and development work for EGI Cloud Security issues. Successful security training workshop at the UK HEP SYSMAN meeting.</t>
  </si>
  <si>
    <t>Very well handled by both sites.</t>
  </si>
  <si>
    <t>The previous SSC was delayed until March 2013 so the UK security team decided it did not make sense to run another so soon after this. We plan to run a banning user challenge once the UK sites have properly configured Argus. Ian Neilson and Ewan Macmahon will run a full test in Q4.</t>
  </si>
  <si>
    <t>Should report how security will be taken forward in GridPP5, EGI and WLCG. This will be delayed given the extensions to GridPP and EGI-InSPIRE until Q4 2015 after the results of the GridPP5 bid are known.</t>
  </si>
  <si>
    <t>31/12/2013 (new date 31/12/2015)</t>
  </si>
  <si>
    <t>30/06/2014 (new date 31/12/2015)</t>
  </si>
  <si>
    <t>Continue to lead EGI SPG and WLCG security policy. Produced new draft policy documents (4 of them) and much activity on a new Data Protection policy for WLCG/EGI. Attended EUGridPMA and TAGPMA meetings. Leadership of the Sirtfi activity now being done by CERN to define Trust Framework for operational security in Federated Identity.  Work on EGI-Engage and AARC H2020 projects (the unfunded work from GridPP point of view) has started with good planning sessions at the EGI Conference in Lisbon, the AARC kickoff meetings and TNC2015. Planning for a joint EGI/EUDAT/GEANT/PRACE security workshop in October.</t>
  </si>
  <si>
    <t>Continue to lead EGI Software Vulnerability Group, 14 new vulnerabilities were reported during the quarter. This work is an essential component of EGI/WLCG security operations and GridPP provides matching funding for this EGI.eu core funded work. New SVG procedures have been drafted to take account of greater usage of VMs and Cloud Technology and the greater diversity of software deployed on the infrastructure (much of this done with EGI-Engage funding). New members with expertise in Cloud technology have joined SVG. Plans were presented at the EGI Conference and UK HEP SYSMAN.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</si>
</sst>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6" x14ac:knownFonts="1">
    <font>
      <sz val="10"/>
      <name val="Arial"/>
    </font>
    <font>
      <sz val="10"/>
      <name val="Arial"/>
      <family val="2"/>
    </font>
    <font>
      <b/>
      <sz val="10"/>
      <name val="Arial"/>
      <family val="2"/>
    </font>
    <font>
      <sz val="8"/>
      <name val="Arial"/>
      <family val="2"/>
    </font>
    <font>
      <u/>
      <sz val="10"/>
      <color indexed="12"/>
      <name val="Arial"/>
      <family val="2"/>
    </font>
    <font>
      <b/>
      <sz val="10"/>
      <name val="Arial"/>
      <family val="2"/>
    </font>
    <font>
      <sz val="10"/>
      <name val="Arial"/>
      <family val="2"/>
    </font>
    <font>
      <b/>
      <i/>
      <sz val="10"/>
      <color indexed="10"/>
      <name val="Arial"/>
      <family val="2"/>
    </font>
    <font>
      <sz val="10"/>
      <color indexed="12"/>
      <name val="Arial"/>
      <family val="2"/>
    </font>
    <font>
      <sz val="10"/>
      <color indexed="62"/>
      <name val="Arial"/>
      <family val="2"/>
    </font>
    <font>
      <b/>
      <sz val="9"/>
      <color indexed="81"/>
      <name val="Tahoma"/>
      <family val="2"/>
    </font>
    <font>
      <sz val="9"/>
      <color indexed="81"/>
      <name val="Tahoma"/>
      <family val="2"/>
    </font>
    <font>
      <sz val="10.5"/>
      <name val="Consolas"/>
      <family val="3"/>
    </font>
    <font>
      <sz val="11"/>
      <name val="Calibri"/>
      <family val="2"/>
    </font>
    <font>
      <u/>
      <sz val="10"/>
      <color theme="11"/>
      <name val="Arial"/>
      <family val="2"/>
    </font>
    <font>
      <sz val="10"/>
      <color rgb="FFFF0000"/>
      <name val="Arial"/>
      <family val="2"/>
    </font>
  </fonts>
  <fills count="1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8"/>
        <bgColor indexed="64"/>
      </patternFill>
    </fill>
    <fill>
      <patternFill patternType="solid">
        <fgColor indexed="52"/>
        <bgColor indexed="64"/>
      </patternFill>
    </fill>
    <fill>
      <patternFill patternType="solid">
        <fgColor indexed="11"/>
        <bgColor indexed="64"/>
      </patternFill>
    </fill>
    <fill>
      <patternFill patternType="solid">
        <fgColor indexed="10"/>
        <bgColor indexed="64"/>
      </patternFill>
    </fill>
    <fill>
      <patternFill patternType="solid">
        <fgColor indexed="46"/>
        <bgColor indexed="64"/>
      </patternFill>
    </fill>
    <fill>
      <patternFill patternType="solid">
        <fgColor indexed="44"/>
        <bgColor indexed="31"/>
      </patternFill>
    </fill>
    <fill>
      <patternFill patternType="solid">
        <fgColor indexed="57"/>
        <bgColor indexed="21"/>
      </patternFill>
    </fill>
    <fill>
      <patternFill patternType="solid">
        <fgColor indexed="27"/>
        <bgColor indexed="41"/>
      </patternFill>
    </fill>
    <fill>
      <patternFill patternType="solid">
        <fgColor indexed="10"/>
        <bgColor indexed="14"/>
      </patternFill>
    </fill>
    <fill>
      <patternFill patternType="solid">
        <fgColor indexed="8"/>
        <bgColor indexed="58"/>
      </patternFill>
    </fill>
    <fill>
      <patternFill patternType="solid">
        <fgColor indexed="17"/>
        <bgColor indexed="64"/>
      </patternFill>
    </fill>
    <fill>
      <patternFill patternType="solid">
        <fgColor rgb="FF009900"/>
        <bgColor indexed="64"/>
      </patternFill>
    </fill>
  </fills>
  <borders count="102">
    <border>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style="medium">
        <color auto="1"/>
      </left>
      <right/>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style="thin">
        <color indexed="8"/>
      </right>
      <top style="medium">
        <color indexed="8"/>
      </top>
      <bottom style="thin">
        <color indexed="8"/>
      </bottom>
      <diagonal/>
    </border>
    <border>
      <left style="medium">
        <color indexed="8"/>
      </left>
      <right/>
      <top/>
      <bottom/>
      <diagonal/>
    </border>
    <border>
      <left/>
      <right style="medium">
        <color indexed="8"/>
      </right>
      <top/>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8"/>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right style="medium">
        <color auto="1"/>
      </right>
      <top style="medium">
        <color auto="1"/>
      </top>
      <bottom/>
      <diagonal/>
    </border>
    <border>
      <left/>
      <right style="thin">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medium">
        <color auto="1"/>
      </left>
      <right style="thin">
        <color indexed="8"/>
      </right>
      <top/>
      <bottom style="thin">
        <color indexed="8"/>
      </bottom>
      <diagonal/>
    </border>
    <border>
      <left style="thin">
        <color indexed="8"/>
      </left>
      <right style="medium">
        <color auto="1"/>
      </right>
      <top/>
      <bottom style="thin">
        <color indexed="8"/>
      </bottom>
      <diagonal/>
    </border>
    <border>
      <left style="medium">
        <color auto="1"/>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right style="medium">
        <color auto="1"/>
      </right>
      <top style="thin">
        <color indexed="8"/>
      </top>
      <bottom style="thin">
        <color indexed="8"/>
      </bottom>
      <diagonal/>
    </border>
    <border>
      <left style="medium">
        <color auto="1"/>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right style="medium">
        <color auto="1"/>
      </right>
      <top style="thin">
        <color indexed="8"/>
      </top>
      <bottom style="medium">
        <color auto="1"/>
      </bottom>
      <diagonal/>
    </border>
    <border>
      <left style="medium">
        <color auto="1"/>
      </left>
      <right style="thin">
        <color indexed="8"/>
      </right>
      <top style="medium">
        <color auto="1"/>
      </top>
      <bottom style="thin">
        <color indexed="8"/>
      </bottom>
      <diagonal/>
    </border>
    <border>
      <left/>
      <right style="thin">
        <color indexed="8"/>
      </right>
      <top style="medium">
        <color auto="1"/>
      </top>
      <bottom style="thin">
        <color indexed="8"/>
      </bottom>
      <diagonal/>
    </border>
    <border>
      <left/>
      <right style="medium">
        <color auto="1"/>
      </right>
      <top style="medium">
        <color auto="1"/>
      </top>
      <bottom style="thin">
        <color indexed="8"/>
      </bottom>
      <diagonal/>
    </border>
    <border>
      <left style="thin">
        <color indexed="8"/>
      </left>
      <right style="medium">
        <color auto="1"/>
      </right>
      <top style="thin">
        <color indexed="8"/>
      </top>
      <bottom style="medium">
        <color auto="1"/>
      </bottom>
      <diagonal/>
    </border>
    <border>
      <left/>
      <right style="medium">
        <color indexed="8"/>
      </right>
      <top style="thin">
        <color indexed="8"/>
      </top>
      <bottom style="thin">
        <color indexed="8"/>
      </bottom>
      <diagonal/>
    </border>
    <border>
      <left/>
      <right style="medium">
        <color auto="1"/>
      </right>
      <top/>
      <bottom style="medium">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medium">
        <color auto="1"/>
      </bottom>
      <diagonal/>
    </border>
    <border>
      <left style="medium">
        <color indexed="8"/>
      </left>
      <right style="medium">
        <color indexed="8"/>
      </right>
      <top style="medium">
        <color indexed="8"/>
      </top>
      <bottom style="medium">
        <color indexed="8"/>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indexed="8"/>
      </right>
      <top style="thin">
        <color auto="1"/>
      </top>
      <bottom style="thin">
        <color auto="1"/>
      </bottom>
      <diagonal/>
    </border>
    <border>
      <left/>
      <right/>
      <top style="thin">
        <color auto="1"/>
      </top>
      <bottom style="thin">
        <color indexed="8"/>
      </bottom>
      <diagonal/>
    </border>
    <border>
      <left/>
      <right style="thin">
        <color auto="1"/>
      </right>
      <top style="thin">
        <color auto="1"/>
      </top>
      <bottom style="thin">
        <color indexed="8"/>
      </bottom>
      <diagonal/>
    </border>
    <border>
      <left/>
      <right style="thin">
        <color indexed="8"/>
      </right>
      <top/>
      <bottom style="thin">
        <color indexed="8"/>
      </bottom>
      <diagonal/>
    </border>
    <border>
      <left/>
      <right style="medium">
        <color auto="1"/>
      </right>
      <top/>
      <bottom style="thin">
        <color indexed="8"/>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bottom style="thin">
        <color auto="1"/>
      </bottom>
      <diagonal/>
    </border>
    <border>
      <left/>
      <right/>
      <top/>
      <bottom style="thin">
        <color indexed="8"/>
      </bottom>
      <diagonal/>
    </border>
  </borders>
  <cellStyleXfs count="22">
    <xf numFmtId="0" fontId="0" fillId="0" borderId="0"/>
    <xf numFmtId="0" fontId="4" fillId="0" borderId="0" applyNumberFormat="0" applyFill="0" applyBorder="0" applyAlignment="0" applyProtection="0">
      <alignment vertical="top"/>
      <protection locked="0"/>
    </xf>
    <xf numFmtId="0" fontId="6"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cellStyleXfs>
  <cellXfs count="227">
    <xf numFmtId="0" fontId="0" fillId="0" borderId="0" xfId="0"/>
    <xf numFmtId="0" fontId="2" fillId="0" borderId="0" xfId="0" applyFont="1"/>
    <xf numFmtId="0" fontId="5" fillId="2" borderId="1" xfId="0" applyFont="1" applyFill="1" applyBorder="1"/>
    <xf numFmtId="0" fontId="5" fillId="3" borderId="2" xfId="0" applyFont="1" applyFill="1" applyBorder="1"/>
    <xf numFmtId="0" fontId="5" fillId="3" borderId="3" xfId="0" applyFont="1" applyFill="1" applyBorder="1"/>
    <xf numFmtId="0" fontId="5" fillId="2" borderId="4" xfId="0" applyFont="1" applyFill="1" applyBorder="1"/>
    <xf numFmtId="0" fontId="0" fillId="2" borderId="5" xfId="0" applyFill="1" applyBorder="1"/>
    <xf numFmtId="0" fontId="0" fillId="4" borderId="6" xfId="0" applyFill="1" applyBorder="1"/>
    <xf numFmtId="0" fontId="5" fillId="3" borderId="7" xfId="0" applyFont="1" applyFill="1" applyBorder="1"/>
    <xf numFmtId="0" fontId="0" fillId="0" borderId="8" xfId="0" applyFill="1" applyBorder="1"/>
    <xf numFmtId="0" fontId="0" fillId="0" borderId="9" xfId="0" applyFill="1" applyBorder="1"/>
    <xf numFmtId="0" fontId="0" fillId="0" borderId="10" xfId="0" applyFill="1" applyBorder="1"/>
    <xf numFmtId="0" fontId="2" fillId="2" borderId="11" xfId="0" applyFont="1" applyFill="1" applyBorder="1" applyAlignment="1">
      <alignment wrapText="1"/>
    </xf>
    <xf numFmtId="0" fontId="1" fillId="5" borderId="12" xfId="0" applyFont="1" applyFill="1" applyBorder="1"/>
    <xf numFmtId="0" fontId="0" fillId="6" borderId="13" xfId="0" applyFill="1" applyBorder="1"/>
    <xf numFmtId="0" fontId="0" fillId="7" borderId="14" xfId="0" applyFill="1" applyBorder="1"/>
    <xf numFmtId="0" fontId="0" fillId="8" borderId="14" xfId="0" applyFill="1" applyBorder="1"/>
    <xf numFmtId="0" fontId="0" fillId="0" borderId="15" xfId="0" applyBorder="1" applyAlignment="1"/>
    <xf numFmtId="0" fontId="0" fillId="0" borderId="16" xfId="0" applyBorder="1" applyAlignment="1"/>
    <xf numFmtId="0" fontId="0" fillId="0" borderId="17" xfId="0" applyBorder="1" applyAlignment="1"/>
    <xf numFmtId="0" fontId="0" fillId="0" borderId="18" xfId="0" applyBorder="1" applyAlignment="1">
      <alignment wrapText="1"/>
    </xf>
    <xf numFmtId="0" fontId="0" fillId="0" borderId="8" xfId="0" applyFill="1" applyBorder="1" applyAlignment="1">
      <alignment wrapText="1"/>
    </xf>
    <xf numFmtId="0" fontId="0" fillId="2" borderId="19" xfId="0" applyFill="1" applyBorder="1" applyAlignment="1">
      <alignment wrapText="1"/>
    </xf>
    <xf numFmtId="0" fontId="0" fillId="0" borderId="0" xfId="0" applyFill="1" applyBorder="1" applyAlignment="1">
      <alignment wrapText="1"/>
    </xf>
    <xf numFmtId="0" fontId="7" fillId="0" borderId="0" xfId="0" applyFont="1" applyFill="1" applyBorder="1" applyAlignment="1">
      <alignment horizontal="right" wrapText="1"/>
    </xf>
    <xf numFmtId="0" fontId="5" fillId="2" borderId="15" xfId="0" applyFont="1" applyFill="1" applyBorder="1"/>
    <xf numFmtId="0" fontId="0" fillId="0" borderId="20" xfId="0" applyBorder="1" applyAlignment="1">
      <alignment wrapText="1"/>
    </xf>
    <xf numFmtId="0" fontId="0" fillId="0" borderId="21" xfId="0" applyBorder="1" applyAlignment="1">
      <alignment wrapText="1"/>
    </xf>
    <xf numFmtId="0" fontId="5" fillId="9" borderId="22" xfId="2" applyFont="1" applyFill="1" applyBorder="1"/>
    <xf numFmtId="0" fontId="6" fillId="9" borderId="23" xfId="2" applyFill="1" applyBorder="1" applyAlignment="1">
      <alignment wrapText="1"/>
    </xf>
    <xf numFmtId="0" fontId="6" fillId="10" borderId="24" xfId="2" applyFill="1" applyBorder="1" applyAlignment="1">
      <alignment wrapText="1"/>
    </xf>
    <xf numFmtId="0" fontId="6" fillId="0" borderId="25" xfId="2" applyFont="1" applyBorder="1"/>
    <xf numFmtId="0" fontId="6" fillId="0" borderId="0" xfId="2"/>
    <xf numFmtId="0" fontId="5" fillId="11" borderId="26" xfId="2" applyFont="1" applyFill="1" applyBorder="1"/>
    <xf numFmtId="0" fontId="6" fillId="12" borderId="27" xfId="2" applyFill="1" applyBorder="1" applyAlignment="1">
      <alignment wrapText="1"/>
    </xf>
    <xf numFmtId="0" fontId="6" fillId="0" borderId="28" xfId="2" applyFont="1" applyBorder="1"/>
    <xf numFmtId="0" fontId="5" fillId="11" borderId="29" xfId="2" applyFont="1" applyFill="1" applyBorder="1"/>
    <xf numFmtId="0" fontId="6" fillId="0" borderId="30" xfId="2" applyFont="1" applyFill="1" applyBorder="1" applyAlignment="1">
      <alignment wrapText="1"/>
    </xf>
    <xf numFmtId="0" fontId="6" fillId="0" borderId="27" xfId="2" applyFill="1" applyBorder="1" applyAlignment="1">
      <alignment wrapText="1"/>
    </xf>
    <xf numFmtId="0" fontId="5" fillId="11" borderId="31" xfId="2" applyFont="1" applyFill="1" applyBorder="1"/>
    <xf numFmtId="0" fontId="6" fillId="0" borderId="32" xfId="2" applyFont="1" applyFill="1" applyBorder="1" applyAlignment="1">
      <alignment wrapText="1"/>
    </xf>
    <xf numFmtId="0" fontId="6" fillId="13" borderId="33" xfId="2" applyFill="1" applyBorder="1" applyAlignment="1">
      <alignment wrapText="1"/>
    </xf>
    <xf numFmtId="0" fontId="6" fillId="0" borderId="34" xfId="2" applyFont="1" applyBorder="1"/>
    <xf numFmtId="0" fontId="6" fillId="0" borderId="0" xfId="2" applyBorder="1"/>
    <xf numFmtId="0" fontId="6" fillId="0" borderId="0" xfId="2" applyFill="1" applyBorder="1" applyAlignment="1">
      <alignment wrapText="1"/>
    </xf>
    <xf numFmtId="0" fontId="6" fillId="0" borderId="35" xfId="2" applyFont="1" applyFill="1" applyBorder="1" applyAlignment="1">
      <alignment wrapText="1"/>
    </xf>
    <xf numFmtId="0" fontId="5" fillId="9" borderId="23" xfId="2" applyFont="1" applyFill="1" applyBorder="1"/>
    <xf numFmtId="0" fontId="5" fillId="11" borderId="36" xfId="2" applyFont="1" applyFill="1" applyBorder="1"/>
    <xf numFmtId="0" fontId="6" fillId="0" borderId="37" xfId="2" applyFont="1" applyFill="1" applyBorder="1"/>
    <xf numFmtId="0" fontId="6" fillId="0" borderId="30" xfId="2" applyFont="1" applyFill="1" applyBorder="1"/>
    <xf numFmtId="0" fontId="6" fillId="0" borderId="32" xfId="2" applyFont="1" applyFill="1" applyBorder="1"/>
    <xf numFmtId="0" fontId="5" fillId="0" borderId="0" xfId="2" applyFont="1"/>
    <xf numFmtId="0" fontId="5" fillId="11" borderId="38" xfId="2" applyFont="1" applyFill="1" applyBorder="1" applyAlignment="1">
      <alignment wrapText="1"/>
    </xf>
    <xf numFmtId="0" fontId="5" fillId="11" borderId="39" xfId="2" applyFont="1" applyFill="1" applyBorder="1" applyAlignment="1">
      <alignment wrapText="1"/>
    </xf>
    <xf numFmtId="0" fontId="5" fillId="11" borderId="40" xfId="2" applyFont="1" applyFill="1" applyBorder="1" applyAlignment="1">
      <alignment wrapText="1"/>
    </xf>
    <xf numFmtId="0" fontId="5" fillId="11" borderId="41" xfId="2" applyFont="1" applyFill="1" applyBorder="1" applyAlignment="1">
      <alignment wrapText="1"/>
    </xf>
    <xf numFmtId="0" fontId="5" fillId="11" borderId="24" xfId="2" applyFont="1" applyFill="1" applyBorder="1" applyAlignment="1">
      <alignment wrapText="1"/>
    </xf>
    <xf numFmtId="0" fontId="5" fillId="11" borderId="42" xfId="2" applyFont="1" applyFill="1" applyBorder="1" applyAlignment="1">
      <alignment horizontal="center" wrapText="1"/>
    </xf>
    <xf numFmtId="0" fontId="5" fillId="11" borderId="43" xfId="2" applyFont="1" applyFill="1" applyBorder="1" applyAlignment="1">
      <alignment horizontal="center" wrapText="1"/>
    </xf>
    <xf numFmtId="0" fontId="5" fillId="11" borderId="25" xfId="2" applyFont="1" applyFill="1" applyBorder="1" applyAlignment="1">
      <alignment horizontal="center" wrapText="1"/>
    </xf>
    <xf numFmtId="0" fontId="5" fillId="11" borderId="44" xfId="2" applyFont="1" applyFill="1" applyBorder="1" applyAlignment="1">
      <alignment horizontal="center" wrapText="1"/>
    </xf>
    <xf numFmtId="0" fontId="5" fillId="11" borderId="45" xfId="2" applyFont="1" applyFill="1" applyBorder="1" applyAlignment="1">
      <alignment horizontal="center" wrapText="1"/>
    </xf>
    <xf numFmtId="2" fontId="6" fillId="0" borderId="46" xfId="2" applyNumberFormat="1" applyBorder="1" applyAlignment="1">
      <alignment wrapText="1"/>
    </xf>
    <xf numFmtId="2" fontId="6" fillId="0" borderId="47" xfId="2" applyNumberFormat="1" applyBorder="1" applyAlignment="1">
      <alignment wrapText="1"/>
    </xf>
    <xf numFmtId="0" fontId="5" fillId="0" borderId="48" xfId="2" applyFont="1" applyBorder="1" applyAlignment="1">
      <alignment wrapText="1"/>
    </xf>
    <xf numFmtId="0" fontId="5" fillId="0" borderId="49" xfId="2" applyFont="1" applyBorder="1" applyAlignment="1">
      <alignment wrapText="1"/>
    </xf>
    <xf numFmtId="0" fontId="5" fillId="0" borderId="50" xfId="2" applyFont="1" applyBorder="1" applyAlignment="1">
      <alignment wrapText="1"/>
    </xf>
    <xf numFmtId="0" fontId="5" fillId="0" borderId="51" xfId="2" applyFont="1" applyBorder="1" applyAlignment="1">
      <alignment wrapText="1"/>
    </xf>
    <xf numFmtId="0" fontId="5" fillId="0" borderId="38" xfId="2" applyFont="1" applyBorder="1"/>
    <xf numFmtId="0" fontId="5" fillId="0" borderId="39" xfId="2" applyFont="1" applyBorder="1"/>
    <xf numFmtId="0" fontId="5" fillId="0" borderId="40" xfId="2" applyFont="1" applyBorder="1"/>
    <xf numFmtId="0" fontId="5" fillId="2" borderId="52" xfId="0" applyFont="1" applyFill="1" applyBorder="1"/>
    <xf numFmtId="0" fontId="0" fillId="0" borderId="53" xfId="0" applyBorder="1" applyAlignment="1">
      <alignment wrapText="1"/>
    </xf>
    <xf numFmtId="0" fontId="5" fillId="2" borderId="54" xfId="0" applyFont="1" applyFill="1" applyBorder="1"/>
    <xf numFmtId="0" fontId="5" fillId="2" borderId="54" xfId="0" applyFont="1" applyFill="1" applyBorder="1" applyAlignment="1">
      <alignment wrapText="1"/>
    </xf>
    <xf numFmtId="0" fontId="4" fillId="0" borderId="20" xfId="1" applyBorder="1" applyAlignment="1" applyProtection="1">
      <alignment wrapText="1"/>
    </xf>
    <xf numFmtId="0" fontId="0" fillId="0" borderId="19" xfId="0" applyBorder="1" applyAlignment="1">
      <alignment wrapText="1"/>
    </xf>
    <xf numFmtId="0" fontId="0" fillId="0" borderId="8" xfId="0" applyBorder="1" applyAlignment="1">
      <alignment wrapText="1"/>
    </xf>
    <xf numFmtId="0" fontId="2" fillId="0" borderId="55" xfId="0" applyFont="1" applyBorder="1" applyAlignment="1">
      <alignment wrapText="1"/>
    </xf>
    <xf numFmtId="0" fontId="2" fillId="0" borderId="56" xfId="0" applyFont="1" applyBorder="1" applyAlignment="1">
      <alignment wrapText="1"/>
    </xf>
    <xf numFmtId="0" fontId="2" fillId="0" borderId="57" xfId="0" applyFont="1" applyBorder="1" applyAlignment="1">
      <alignment wrapText="1"/>
    </xf>
    <xf numFmtId="0" fontId="4" fillId="0" borderId="18" xfId="1" applyBorder="1" applyAlignment="1" applyProtection="1">
      <alignment wrapText="1"/>
    </xf>
    <xf numFmtId="0" fontId="8" fillId="0" borderId="46" xfId="0" applyFont="1" applyBorder="1" applyAlignment="1">
      <alignment wrapText="1"/>
    </xf>
    <xf numFmtId="14" fontId="0" fillId="14" borderId="18" xfId="0" applyNumberFormat="1" applyFill="1" applyBorder="1" applyAlignment="1">
      <alignment wrapText="1"/>
    </xf>
    <xf numFmtId="0" fontId="0" fillId="0" borderId="13" xfId="0" applyBorder="1" applyAlignment="1">
      <alignment wrapText="1"/>
    </xf>
    <xf numFmtId="0" fontId="0" fillId="0" borderId="14" xfId="0" applyBorder="1" applyAlignment="1">
      <alignment wrapText="1"/>
    </xf>
    <xf numFmtId="2" fontId="5" fillId="0" borderId="58" xfId="2" applyNumberFormat="1" applyFont="1" applyBorder="1"/>
    <xf numFmtId="2" fontId="5" fillId="0" borderId="59" xfId="2" applyNumberFormat="1" applyFont="1" applyBorder="1"/>
    <xf numFmtId="2" fontId="5" fillId="0" borderId="60" xfId="2" applyNumberFormat="1" applyFont="1" applyBorder="1"/>
    <xf numFmtId="0" fontId="6" fillId="0" borderId="1" xfId="3" applyNumberFormat="1" applyFont="1" applyBorder="1" applyAlignment="1">
      <alignment wrapText="1"/>
    </xf>
    <xf numFmtId="0" fontId="6" fillId="0" borderId="20" xfId="3" applyNumberFormat="1" applyFont="1" applyBorder="1" applyAlignment="1">
      <alignment wrapText="1"/>
    </xf>
    <xf numFmtId="0" fontId="6" fillId="0" borderId="19" xfId="3" applyNumberFormat="1" applyFont="1" applyBorder="1" applyAlignment="1">
      <alignment wrapText="1"/>
    </xf>
    <xf numFmtId="2" fontId="6" fillId="0" borderId="61" xfId="2" applyNumberFormat="1" applyBorder="1" applyAlignment="1">
      <alignment wrapText="1"/>
    </xf>
    <xf numFmtId="2" fontId="6" fillId="0" borderId="62" xfId="2" applyNumberFormat="1" applyBorder="1" applyAlignment="1">
      <alignment wrapText="1"/>
    </xf>
    <xf numFmtId="2" fontId="6" fillId="0" borderId="63" xfId="2" applyNumberFormat="1" applyBorder="1" applyAlignment="1">
      <alignment wrapText="1"/>
    </xf>
    <xf numFmtId="2" fontId="6" fillId="0" borderId="64" xfId="2" applyNumberFormat="1" applyBorder="1" applyAlignment="1">
      <alignment wrapText="1"/>
    </xf>
    <xf numFmtId="2" fontId="6" fillId="0" borderId="65" xfId="2" applyNumberFormat="1" applyBorder="1" applyAlignment="1">
      <alignment wrapText="1"/>
    </xf>
    <xf numFmtId="2" fontId="6" fillId="0" borderId="66" xfId="2" applyNumberFormat="1" applyBorder="1" applyAlignment="1">
      <alignment wrapText="1"/>
    </xf>
    <xf numFmtId="2" fontId="6" fillId="0" borderId="67" xfId="2" applyNumberFormat="1" applyBorder="1" applyAlignment="1">
      <alignment wrapText="1"/>
    </xf>
    <xf numFmtId="2" fontId="6" fillId="0" borderId="68" xfId="2" applyNumberFormat="1" applyBorder="1" applyAlignment="1">
      <alignment wrapText="1"/>
    </xf>
    <xf numFmtId="2" fontId="6" fillId="0" borderId="69" xfId="2" applyNumberFormat="1" applyBorder="1" applyAlignment="1">
      <alignment wrapText="1"/>
    </xf>
    <xf numFmtId="2" fontId="6" fillId="0" borderId="70" xfId="2" applyNumberFormat="1" applyBorder="1" applyAlignment="1">
      <alignment wrapText="1"/>
    </xf>
    <xf numFmtId="2" fontId="6" fillId="0" borderId="71" xfId="2" applyNumberFormat="1" applyBorder="1" applyAlignment="1">
      <alignment wrapText="1"/>
    </xf>
    <xf numFmtId="2" fontId="6" fillId="0" borderId="72" xfId="2" applyNumberFormat="1" applyBorder="1" applyAlignment="1">
      <alignment wrapText="1"/>
    </xf>
    <xf numFmtId="0" fontId="5" fillId="0" borderId="1" xfId="0" applyFont="1" applyBorder="1" applyAlignment="1">
      <alignment wrapText="1"/>
    </xf>
    <xf numFmtId="0" fontId="5" fillId="0" borderId="3" xfId="0" applyFont="1" applyBorder="1" applyAlignment="1">
      <alignment wrapText="1"/>
    </xf>
    <xf numFmtId="0" fontId="2" fillId="0" borderId="2" xfId="0" applyFont="1" applyBorder="1" applyAlignment="1">
      <alignment wrapText="1"/>
    </xf>
    <xf numFmtId="2" fontId="6" fillId="0" borderId="29" xfId="2" applyNumberFormat="1" applyBorder="1" applyAlignment="1">
      <alignment wrapText="1"/>
    </xf>
    <xf numFmtId="2" fontId="6" fillId="0" borderId="30" xfId="2" applyNumberFormat="1" applyBorder="1" applyAlignment="1">
      <alignment wrapText="1"/>
    </xf>
    <xf numFmtId="2" fontId="6" fillId="0" borderId="73" xfId="2" applyNumberFormat="1" applyBorder="1" applyAlignment="1">
      <alignment wrapText="1"/>
    </xf>
    <xf numFmtId="0" fontId="6" fillId="0" borderId="8" xfId="0" applyFont="1" applyBorder="1" applyAlignment="1">
      <alignment vertical="top" wrapText="1"/>
    </xf>
    <xf numFmtId="0" fontId="0" fillId="15" borderId="20" xfId="0" applyNumberFormat="1" applyFill="1" applyBorder="1" applyAlignment="1">
      <alignment vertical="top" wrapText="1"/>
    </xf>
    <xf numFmtId="0" fontId="6" fillId="15" borderId="18" xfId="0" applyFont="1" applyFill="1" applyBorder="1" applyAlignment="1">
      <alignment horizontal="right" vertical="top" wrapText="1"/>
    </xf>
    <xf numFmtId="0" fontId="2" fillId="2" borderId="15" xfId="0" applyFont="1" applyFill="1" applyBorder="1"/>
    <xf numFmtId="0" fontId="0" fillId="0" borderId="8" xfId="0" applyNumberFormat="1" applyBorder="1" applyAlignment="1">
      <alignment wrapText="1"/>
    </xf>
    <xf numFmtId="0" fontId="9" fillId="0" borderId="18" xfId="1" applyFont="1" applyBorder="1" applyAlignment="1" applyProtection="1">
      <alignment wrapText="1"/>
    </xf>
    <xf numFmtId="164" fontId="2" fillId="3" borderId="55" xfId="0" applyNumberFormat="1" applyFont="1" applyFill="1" applyBorder="1" applyAlignment="1">
      <alignment wrapText="1"/>
    </xf>
    <xf numFmtId="0" fontId="6" fillId="2" borderId="8" xfId="0" applyFont="1" applyFill="1" applyBorder="1" applyAlignment="1">
      <alignment wrapText="1"/>
    </xf>
    <xf numFmtId="164" fontId="2" fillId="3" borderId="1" xfId="0" applyNumberFormat="1" applyFont="1" applyFill="1" applyBorder="1" applyAlignment="1">
      <alignment wrapText="1"/>
    </xf>
    <xf numFmtId="0" fontId="6" fillId="2" borderId="74" xfId="0" applyFont="1" applyFill="1" applyBorder="1" applyAlignment="1">
      <alignment wrapText="1"/>
    </xf>
    <xf numFmtId="0" fontId="6" fillId="2" borderId="76" xfId="0" applyFont="1" applyFill="1" applyBorder="1" applyAlignment="1"/>
    <xf numFmtId="0" fontId="6" fillId="2" borderId="18" xfId="0" applyFont="1" applyFill="1" applyBorder="1" applyAlignment="1"/>
    <xf numFmtId="0" fontId="6" fillId="2" borderId="77" xfId="0" applyFont="1" applyFill="1" applyBorder="1" applyAlignment="1">
      <alignment wrapText="1"/>
    </xf>
    <xf numFmtId="17" fontId="6" fillId="2" borderId="18" xfId="0" applyNumberFormat="1" applyFont="1" applyFill="1" applyBorder="1" applyAlignment="1"/>
    <xf numFmtId="0" fontId="6" fillId="0" borderId="14" xfId="0" applyFont="1" applyBorder="1" applyAlignment="1">
      <alignment wrapText="1"/>
    </xf>
    <xf numFmtId="0" fontId="12" fillId="0" borderId="0" xfId="0" applyFont="1" applyAlignment="1">
      <alignment wrapText="1"/>
    </xf>
    <xf numFmtId="0" fontId="13" fillId="0" borderId="0" xfId="0" applyFont="1" applyAlignment="1">
      <alignment wrapText="1"/>
    </xf>
    <xf numFmtId="0" fontId="6" fillId="0" borderId="0" xfId="0" applyFont="1" applyFill="1" applyAlignment="1">
      <alignment wrapText="1"/>
    </xf>
    <xf numFmtId="0" fontId="1" fillId="0" borderId="8" xfId="4" applyBorder="1" applyAlignment="1">
      <alignment wrapText="1"/>
    </xf>
    <xf numFmtId="0" fontId="4" fillId="0" borderId="18" xfId="1" applyBorder="1" applyAlignment="1" applyProtection="1">
      <alignment wrapText="1"/>
    </xf>
    <xf numFmtId="14" fontId="1" fillId="14" borderId="18" xfId="4" applyNumberFormat="1" applyFill="1" applyBorder="1" applyAlignment="1">
      <alignment wrapText="1"/>
    </xf>
    <xf numFmtId="2" fontId="1" fillId="0" borderId="46" xfId="5" applyNumberFormat="1" applyBorder="1" applyAlignment="1">
      <alignment wrapText="1"/>
    </xf>
    <xf numFmtId="2" fontId="1" fillId="0" borderId="63" xfId="5" applyNumberFormat="1" applyBorder="1" applyAlignment="1">
      <alignment wrapText="1"/>
    </xf>
    <xf numFmtId="2" fontId="1" fillId="0" borderId="64" xfId="5" applyNumberFormat="1" applyBorder="1" applyAlignment="1">
      <alignment wrapText="1"/>
    </xf>
    <xf numFmtId="0" fontId="1" fillId="0" borderId="9" xfId="0" applyFont="1" applyFill="1" applyBorder="1" applyAlignment="1">
      <alignment horizontal="left" wrapText="1"/>
    </xf>
    <xf numFmtId="2" fontId="6" fillId="0" borderId="95" xfId="2" applyNumberFormat="1" applyBorder="1" applyAlignment="1">
      <alignment wrapText="1"/>
    </xf>
    <xf numFmtId="2" fontId="6" fillId="0" borderId="96" xfId="2" applyNumberFormat="1" applyBorder="1" applyAlignment="1">
      <alignment wrapText="1"/>
    </xf>
    <xf numFmtId="0" fontId="1" fillId="0" borderId="8" xfId="0" applyFont="1" applyBorder="1" applyAlignment="1">
      <alignment wrapText="1"/>
    </xf>
    <xf numFmtId="0" fontId="1" fillId="2" borderId="75" xfId="0" applyFont="1" applyFill="1" applyBorder="1" applyAlignment="1"/>
    <xf numFmtId="0" fontId="0" fillId="0" borderId="100" xfId="0" applyBorder="1" applyAlignment="1">
      <alignment wrapText="1"/>
    </xf>
    <xf numFmtId="0" fontId="1" fillId="0" borderId="19" xfId="0" applyFont="1" applyBorder="1" applyAlignment="1">
      <alignment vertical="top" wrapText="1"/>
    </xf>
    <xf numFmtId="0" fontId="0" fillId="0" borderId="0" xfId="0" applyBorder="1" applyAlignment="1"/>
    <xf numFmtId="0" fontId="0" fillId="15" borderId="87" xfId="0" applyNumberFormat="1" applyFill="1" applyBorder="1" applyAlignment="1">
      <alignment vertical="top" wrapText="1"/>
    </xf>
    <xf numFmtId="0" fontId="1" fillId="2" borderId="8" xfId="0" applyFont="1" applyFill="1" applyBorder="1" applyAlignment="1">
      <alignment wrapText="1"/>
    </xf>
    <xf numFmtId="0" fontId="15" fillId="0" borderId="8" xfId="0" applyFont="1" applyBorder="1" applyAlignment="1">
      <alignment wrapText="1"/>
    </xf>
    <xf numFmtId="0" fontId="1" fillId="0" borderId="19" xfId="0" applyFont="1" applyBorder="1" applyAlignment="1">
      <alignment vertical="top" wrapText="1"/>
    </xf>
    <xf numFmtId="0" fontId="1" fillId="0" borderId="19" xfId="0" applyFont="1" applyBorder="1" applyAlignment="1">
      <alignment vertical="top" wrapText="1"/>
    </xf>
    <xf numFmtId="0" fontId="6" fillId="15" borderId="75" xfId="0" applyFont="1" applyFill="1" applyBorder="1" applyAlignment="1">
      <alignment horizontal="right" vertical="top" wrapText="1"/>
    </xf>
    <xf numFmtId="0" fontId="1" fillId="0" borderId="19" xfId="0" applyFont="1" applyBorder="1" applyAlignment="1">
      <alignment vertical="top" wrapText="1"/>
    </xf>
    <xf numFmtId="0" fontId="1" fillId="5" borderId="12" xfId="0" applyFont="1" applyFill="1" applyBorder="1" applyAlignment="1">
      <alignment vertical="top"/>
    </xf>
    <xf numFmtId="0" fontId="1" fillId="0" borderId="8" xfId="0" applyFont="1" applyBorder="1" applyAlignment="1">
      <alignment vertical="top" wrapText="1"/>
    </xf>
    <xf numFmtId="0" fontId="1" fillId="0" borderId="19" xfId="0" applyFont="1" applyBorder="1" applyAlignment="1">
      <alignment vertical="top" wrapText="1"/>
    </xf>
    <xf numFmtId="2" fontId="6" fillId="0" borderId="101" xfId="2" applyNumberFormat="1" applyBorder="1" applyAlignment="1">
      <alignment wrapText="1"/>
    </xf>
    <xf numFmtId="0" fontId="0" fillId="0" borderId="19" xfId="0" applyFont="1" applyBorder="1" applyAlignment="1">
      <alignment vertical="top" wrapText="1"/>
    </xf>
    <xf numFmtId="17" fontId="1" fillId="2" borderId="18" xfId="0" applyNumberFormat="1" applyFont="1" applyFill="1" applyBorder="1" applyAlignment="1">
      <alignment wrapText="1"/>
    </xf>
    <xf numFmtId="0" fontId="5" fillId="11" borderId="78" xfId="2" applyFont="1" applyFill="1" applyBorder="1" applyAlignment="1">
      <alignment horizontal="center"/>
    </xf>
    <xf numFmtId="0" fontId="5" fillId="11" borderId="40" xfId="2" applyFont="1" applyFill="1" applyBorder="1" applyAlignment="1">
      <alignment horizontal="center"/>
    </xf>
    <xf numFmtId="0" fontId="0" fillId="0" borderId="3" xfId="0" applyBorder="1" applyAlignment="1">
      <alignment horizontal="center" vertical="center" wrapText="1"/>
    </xf>
    <xf numFmtId="0" fontId="0" fillId="0" borderId="77" xfId="0" applyBorder="1" applyAlignment="1">
      <alignment horizontal="center" vertical="center" wrapText="1"/>
    </xf>
    <xf numFmtId="0" fontId="0" fillId="0" borderId="79" xfId="0" applyBorder="1" applyAlignment="1">
      <alignment horizontal="center" vertical="center" wrapText="1"/>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0" borderId="82" xfId="0" applyBorder="1" applyAlignment="1">
      <alignment horizontal="center" vertical="center" wrapText="1"/>
    </xf>
    <xf numFmtId="0" fontId="2" fillId="2" borderId="11" xfId="0" applyFont="1" applyFill="1" applyBorder="1" applyAlignment="1">
      <alignment horizontal="center"/>
    </xf>
    <xf numFmtId="0" fontId="2" fillId="2" borderId="83" xfId="0" applyFont="1" applyFill="1" applyBorder="1" applyAlignment="1">
      <alignment horizontal="center"/>
    </xf>
    <xf numFmtId="0" fontId="2" fillId="2" borderId="84" xfId="0" applyFont="1" applyFill="1" applyBorder="1" applyAlignment="1">
      <alignment horizontal="center"/>
    </xf>
    <xf numFmtId="0" fontId="2" fillId="2" borderId="85" xfId="0" applyFont="1" applyFill="1" applyBorder="1" applyAlignment="1">
      <alignment horizontal="center"/>
    </xf>
    <xf numFmtId="0" fontId="2" fillId="2" borderId="86" xfId="0" applyFont="1" applyFill="1" applyBorder="1" applyAlignment="1">
      <alignment horizontal="center"/>
    </xf>
    <xf numFmtId="0" fontId="0" fillId="0" borderId="1" xfId="0" applyBorder="1" applyAlignment="1">
      <alignment horizontal="center" vertical="center" wrapText="1"/>
    </xf>
    <xf numFmtId="0" fontId="0" fillId="0" borderId="20" xfId="0" applyBorder="1" applyAlignment="1">
      <alignment horizontal="center" vertical="center" wrapText="1"/>
    </xf>
    <xf numFmtId="14" fontId="0" fillId="0" borderId="87" xfId="0" applyNumberFormat="1" applyBorder="1" applyAlignment="1">
      <alignment horizontal="center" vertical="center" wrapText="1"/>
    </xf>
    <xf numFmtId="0" fontId="0" fillId="0" borderId="53"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3" xfId="0" applyFont="1" applyBorder="1" applyAlignment="1">
      <alignment horizontal="center" vertical="center" wrapText="1"/>
    </xf>
    <xf numFmtId="0" fontId="0" fillId="0" borderId="8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9" xfId="0" applyFont="1" applyBorder="1" applyAlignment="1">
      <alignment horizontal="center" vertical="center" wrapText="1"/>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6" fillId="0" borderId="1" xfId="0" applyFont="1" applyBorder="1" applyAlignment="1">
      <alignment horizontal="center" vertical="center" wrapText="1"/>
    </xf>
    <xf numFmtId="0" fontId="6" fillId="0" borderId="87" xfId="0" applyFont="1" applyBorder="1" applyAlignment="1">
      <alignment horizontal="center" vertical="center" wrapText="1"/>
    </xf>
    <xf numFmtId="0" fontId="1" fillId="0" borderId="88" xfId="0" applyFont="1" applyBorder="1" applyAlignment="1">
      <alignment horizontal="center" vertical="center" wrapText="1"/>
    </xf>
    <xf numFmtId="0" fontId="1" fillId="0" borderId="8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7" xfId="0" applyFont="1" applyBorder="1" applyAlignment="1">
      <alignment horizontal="center" vertical="center" wrapText="1"/>
    </xf>
    <xf numFmtId="0" fontId="0" fillId="0" borderId="18" xfId="4" applyFont="1" applyBorder="1" applyAlignment="1">
      <alignment vertical="top" wrapText="1"/>
    </xf>
    <xf numFmtId="0" fontId="1" fillId="0" borderId="93" xfId="4" applyFont="1" applyBorder="1" applyAlignment="1">
      <alignment vertical="top" wrapText="1"/>
    </xf>
    <xf numFmtId="0" fontId="1" fillId="0" borderId="94" xfId="4" applyFont="1" applyBorder="1" applyAlignment="1">
      <alignment vertical="top" wrapText="1"/>
    </xf>
    <xf numFmtId="0" fontId="1" fillId="0" borderId="18" xfId="0" applyFont="1" applyBorder="1" applyAlignment="1">
      <alignment horizontal="left" vertical="top" wrapText="1"/>
    </xf>
    <xf numFmtId="0" fontId="1" fillId="0" borderId="8" xfId="0" applyFont="1" applyBorder="1" applyAlignment="1">
      <alignment horizontal="left" vertical="top" wrapText="1"/>
    </xf>
    <xf numFmtId="0" fontId="0" fillId="0" borderId="46" xfId="0" applyFont="1" applyBorder="1" applyAlignment="1">
      <alignment vertical="center" wrapText="1"/>
    </xf>
    <xf numFmtId="0" fontId="6" fillId="0" borderId="77" xfId="0" applyFont="1" applyBorder="1" applyAlignment="1">
      <alignment vertical="center" wrapText="1"/>
    </xf>
    <xf numFmtId="0" fontId="0" fillId="0" borderId="77" xfId="0" applyBorder="1" applyAlignment="1">
      <alignment vertical="center" wrapText="1"/>
    </xf>
    <xf numFmtId="0" fontId="0" fillId="0" borderId="9" xfId="0" applyBorder="1" applyAlignment="1">
      <alignment vertical="center" wrapText="1"/>
    </xf>
    <xf numFmtId="0" fontId="0" fillId="0" borderId="20" xfId="0" applyFont="1" applyBorder="1" applyAlignment="1">
      <alignment vertical="top" wrapText="1"/>
    </xf>
    <xf numFmtId="0" fontId="6" fillId="0" borderId="20" xfId="0" applyFont="1" applyBorder="1" applyAlignment="1">
      <alignment vertical="top" wrapText="1"/>
    </xf>
    <xf numFmtId="0" fontId="1" fillId="0" borderId="20" xfId="0" applyFont="1" applyBorder="1" applyAlignment="1">
      <alignment vertical="top" wrapText="1"/>
    </xf>
    <xf numFmtId="0" fontId="1" fillId="0" borderId="19" xfId="0" applyFont="1" applyBorder="1" applyAlignment="1">
      <alignment vertical="top" wrapText="1"/>
    </xf>
    <xf numFmtId="0" fontId="0" fillId="0" borderId="75" xfId="0" applyBorder="1" applyAlignment="1">
      <alignment vertical="top" wrapText="1"/>
    </xf>
    <xf numFmtId="0" fontId="0" fillId="0" borderId="90" xfId="0" applyBorder="1" applyAlignment="1">
      <alignment vertical="top" wrapText="1"/>
    </xf>
    <xf numFmtId="0" fontId="0" fillId="0" borderId="91" xfId="0" applyBorder="1" applyAlignment="1">
      <alignment vertical="top" wrapText="1"/>
    </xf>
    <xf numFmtId="0" fontId="0" fillId="0" borderId="92" xfId="0" applyBorder="1" applyAlignment="1">
      <alignment vertical="top" wrapText="1"/>
    </xf>
    <xf numFmtId="0" fontId="1" fillId="0" borderId="18" xfId="4" applyFont="1" applyBorder="1" applyAlignment="1">
      <alignment vertical="top" wrapText="1"/>
    </xf>
    <xf numFmtId="0" fontId="1" fillId="0" borderId="87" xfId="0" applyFont="1" applyBorder="1" applyAlignment="1">
      <alignment horizontal="center" vertical="center" wrapText="1"/>
    </xf>
    <xf numFmtId="0" fontId="1" fillId="0" borderId="75" xfId="0" applyFont="1" applyBorder="1" applyAlignment="1">
      <alignment vertical="top" wrapText="1"/>
    </xf>
    <xf numFmtId="0" fontId="1" fillId="0" borderId="3" xfId="0" applyFont="1" applyBorder="1" applyAlignment="1">
      <alignment horizontal="center" vertical="center"/>
    </xf>
    <xf numFmtId="0" fontId="0" fillId="0" borderId="77" xfId="0" applyBorder="1" applyAlignment="1">
      <alignment horizontal="center" vertical="center"/>
    </xf>
    <xf numFmtId="14" fontId="0" fillId="0" borderId="77" xfId="0" applyNumberFormat="1" applyBorder="1" applyAlignment="1">
      <alignment horizontal="center" vertical="center"/>
    </xf>
    <xf numFmtId="0" fontId="0" fillId="0" borderId="9" xfId="0" applyBorder="1" applyAlignment="1">
      <alignment horizontal="center" vertical="center"/>
    </xf>
    <xf numFmtId="0" fontId="1" fillId="0" borderId="2" xfId="0" applyFont="1" applyBorder="1" applyAlignment="1">
      <alignment horizontal="center" vertical="center"/>
    </xf>
    <xf numFmtId="0" fontId="0" fillId="0" borderId="18" xfId="0" applyBorder="1" applyAlignment="1">
      <alignment horizontal="center" vertical="center"/>
    </xf>
    <xf numFmtId="14" fontId="0" fillId="0" borderId="18" xfId="0" applyNumberFormat="1" applyBorder="1" applyAlignment="1">
      <alignment horizontal="center" vertical="center"/>
    </xf>
    <xf numFmtId="0" fontId="0" fillId="0" borderId="75" xfId="0" applyBorder="1" applyAlignment="1">
      <alignment horizontal="center" vertical="center" wrapText="1"/>
    </xf>
    <xf numFmtId="0" fontId="0" fillId="0" borderId="90" xfId="0" applyBorder="1" applyAlignment="1">
      <alignment horizontal="center" vertical="center" wrapText="1"/>
    </xf>
    <xf numFmtId="0" fontId="0" fillId="0" borderId="97" xfId="0" applyBorder="1" applyAlignment="1">
      <alignment horizontal="center" vertical="center" wrapText="1"/>
    </xf>
    <xf numFmtId="0" fontId="1" fillId="0" borderId="98" xfId="0" applyFont="1" applyBorder="1" applyAlignment="1">
      <alignment horizontal="center" vertical="center"/>
    </xf>
    <xf numFmtId="0" fontId="0" fillId="0" borderId="99" xfId="0" applyBorder="1" applyAlignment="1">
      <alignment horizontal="center" vertical="center"/>
    </xf>
    <xf numFmtId="15" fontId="0" fillId="0" borderId="75" xfId="0" applyNumberFormat="1" applyBorder="1" applyAlignment="1">
      <alignment horizontal="center"/>
    </xf>
    <xf numFmtId="0" fontId="0" fillId="0" borderId="91" xfId="0" applyBorder="1" applyAlignment="1">
      <alignment horizontal="center"/>
    </xf>
    <xf numFmtId="0" fontId="1" fillId="0" borderId="18" xfId="0" applyFont="1" applyBorder="1" applyAlignment="1">
      <alignment horizontal="center" vertical="center"/>
    </xf>
    <xf numFmtId="0" fontId="0" fillId="0" borderId="8" xfId="0" applyBorder="1" applyAlignment="1">
      <alignment horizontal="center" vertical="center"/>
    </xf>
    <xf numFmtId="0" fontId="1" fillId="0" borderId="13" xfId="0" quotePrefix="1" applyFont="1" applyBorder="1" applyAlignment="1">
      <alignment horizontal="center" vertical="center" wrapText="1"/>
    </xf>
    <xf numFmtId="15" fontId="1" fillId="0" borderId="75" xfId="0" applyNumberFormat="1" applyFont="1" applyBorder="1" applyAlignment="1">
      <alignment horizontal="center"/>
    </xf>
  </cellXfs>
  <cellStyles count="22">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Hyperlink" xfId="1" builtinId="8"/>
    <cellStyle name="Normal" xfId="0" builtinId="0"/>
    <cellStyle name="Normal 2" xfId="4"/>
    <cellStyle name="Normal_GridPP3_quarterlyreport_ATLASganga_Q408" xfId="2"/>
    <cellStyle name="Normal_GridPP3_quarterlyreport_ATLASganga_Q408 2" xfId="5"/>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eugridpma.org/guidelines/aaops/" TargetMode="External"/><Relationship Id="rId7" Type="http://schemas.openxmlformats.org/officeDocument/2006/relationships/hyperlink" Target="https://indico.cern.ch/event/318354/" TargetMode="External"/><Relationship Id="rId2" Type="http://schemas.openxmlformats.org/officeDocument/2006/relationships/hyperlink" Target="https://documents.egi.eu/document/649" TargetMode="External"/><Relationship Id="rId1" Type="http://schemas.openxmlformats.org/officeDocument/2006/relationships/hyperlink" Target="http://indico.cern.ch/conferenceDisplay.py?confId=145475" TargetMode="External"/><Relationship Id="rId6" Type="http://schemas.openxmlformats.org/officeDocument/2006/relationships/hyperlink" Target="https://documents.egi.eu/document/210" TargetMode="External"/><Relationship Id="rId5" Type="http://schemas.openxmlformats.org/officeDocument/2006/relationships/hyperlink" Target="https://www.gridpp.ac.uk/wiki/Security_Information" TargetMode="External"/><Relationship Id="rId4" Type="http://schemas.openxmlformats.org/officeDocument/2006/relationships/hyperlink" Target="https://www.gridpp.ac.uk/wiki/Security_Informatio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dimension ref="A1:U14"/>
  <sheetViews>
    <sheetView tabSelected="1" topLeftCell="H1" zoomScaleNormal="100" zoomScalePageLayoutView="200" workbookViewId="0"/>
  </sheetViews>
  <sheetFormatPr defaultColWidth="8.85546875" defaultRowHeight="12.75" x14ac:dyDescent="0.2"/>
  <cols>
    <col min="1" max="1" width="12" customWidth="1"/>
    <col min="2" max="3" width="27.28515625" customWidth="1"/>
    <col min="4" max="4" width="19.7109375" customWidth="1"/>
    <col min="5" max="5" width="19.42578125" customWidth="1"/>
    <col min="6" max="6" width="8" customWidth="1"/>
    <col min="7" max="7" width="9.28515625" bestFit="1" customWidth="1"/>
    <col min="8" max="8" width="24" customWidth="1"/>
    <col min="9" max="9" width="8" customWidth="1"/>
    <col min="10" max="10" width="8.85546875" customWidth="1"/>
    <col min="11" max="13" width="7.7109375" customWidth="1"/>
    <col min="14" max="14" width="27.28515625" customWidth="1"/>
    <col min="15" max="15" width="22.42578125" customWidth="1"/>
    <col min="16" max="16" width="17.140625" bestFit="1" customWidth="1"/>
    <col min="17" max="20" width="16.140625" customWidth="1"/>
    <col min="21" max="21" width="17.42578125" bestFit="1" customWidth="1"/>
  </cols>
  <sheetData>
    <row r="1" spans="1:21" ht="13.5" thickBot="1" x14ac:dyDescent="0.25"/>
    <row r="2" spans="1:21" x14ac:dyDescent="0.2">
      <c r="A2" s="2" t="s">
        <v>42</v>
      </c>
      <c r="B2" s="22"/>
      <c r="C2" s="23"/>
      <c r="G2" s="14"/>
      <c r="H2" s="17" t="s">
        <v>49</v>
      </c>
      <c r="I2" s="141"/>
      <c r="J2" s="141"/>
      <c r="K2" s="141"/>
      <c r="L2" s="141"/>
      <c r="M2" s="141"/>
    </row>
    <row r="3" spans="1:21" x14ac:dyDescent="0.2">
      <c r="A3" s="3" t="s">
        <v>46</v>
      </c>
      <c r="B3" s="21" t="s">
        <v>25</v>
      </c>
      <c r="C3" s="24"/>
      <c r="G3" s="13"/>
      <c r="H3" s="18" t="s">
        <v>52</v>
      </c>
      <c r="I3" s="141"/>
      <c r="J3" s="141"/>
      <c r="K3" s="141"/>
      <c r="L3" s="141"/>
      <c r="M3" s="141"/>
    </row>
    <row r="4" spans="1:21" x14ac:dyDescent="0.2">
      <c r="A4" s="3" t="s">
        <v>18</v>
      </c>
      <c r="B4" s="21">
        <v>2015</v>
      </c>
      <c r="C4" s="23"/>
      <c r="G4" s="15"/>
      <c r="H4" s="18" t="s">
        <v>50</v>
      </c>
      <c r="I4" s="141"/>
      <c r="J4" s="141"/>
      <c r="K4" s="141"/>
      <c r="L4" s="141"/>
      <c r="M4" s="141"/>
    </row>
    <row r="5" spans="1:21" ht="13.5" thickBot="1" x14ac:dyDescent="0.25">
      <c r="A5" s="4" t="s">
        <v>47</v>
      </c>
      <c r="B5" s="134" t="s">
        <v>51</v>
      </c>
      <c r="C5" s="23"/>
      <c r="G5" s="16"/>
      <c r="H5" s="18" t="s">
        <v>4</v>
      </c>
      <c r="I5" s="141"/>
      <c r="J5" s="141"/>
      <c r="K5" s="141"/>
      <c r="L5" s="141"/>
      <c r="M5" s="141"/>
    </row>
    <row r="6" spans="1:21" ht="13.5" thickBot="1" x14ac:dyDescent="0.25">
      <c r="G6" s="7"/>
      <c r="H6" s="19" t="s">
        <v>1</v>
      </c>
      <c r="I6" s="141"/>
      <c r="J6" s="141"/>
      <c r="K6" s="141"/>
      <c r="L6" s="141"/>
      <c r="M6" s="141"/>
    </row>
    <row r="7" spans="1:21" ht="13.5" thickBot="1" x14ac:dyDescent="0.25"/>
    <row r="8" spans="1:21" ht="13.5" thickBot="1" x14ac:dyDescent="0.25">
      <c r="A8" s="25" t="s">
        <v>44</v>
      </c>
      <c r="B8" s="71" t="s">
        <v>45</v>
      </c>
      <c r="C8" s="71" t="s">
        <v>53</v>
      </c>
      <c r="D8" s="25" t="s">
        <v>43</v>
      </c>
      <c r="E8" s="25" t="s">
        <v>48</v>
      </c>
      <c r="F8" s="113" t="s">
        <v>104</v>
      </c>
      <c r="G8" s="113" t="s">
        <v>110</v>
      </c>
      <c r="H8" s="113" t="s">
        <v>113</v>
      </c>
      <c r="I8" s="113" t="s">
        <v>114</v>
      </c>
      <c r="J8" s="113" t="s">
        <v>115</v>
      </c>
      <c r="K8" s="113" t="s">
        <v>129</v>
      </c>
      <c r="L8" s="113" t="s">
        <v>149</v>
      </c>
      <c r="M8" s="113" t="s">
        <v>156</v>
      </c>
      <c r="N8" s="113" t="s">
        <v>105</v>
      </c>
      <c r="O8" s="113" t="s">
        <v>111</v>
      </c>
      <c r="P8" s="113" t="s">
        <v>116</v>
      </c>
      <c r="Q8" s="113" t="s">
        <v>117</v>
      </c>
      <c r="R8" s="113" t="s">
        <v>118</v>
      </c>
      <c r="S8" s="113" t="s">
        <v>130</v>
      </c>
      <c r="T8" s="113" t="s">
        <v>150</v>
      </c>
      <c r="U8" s="113" t="s">
        <v>157</v>
      </c>
    </row>
    <row r="9" spans="1:21" ht="166.5" thickBot="1" x14ac:dyDescent="0.3">
      <c r="A9" s="116" t="s">
        <v>54</v>
      </c>
      <c r="B9" s="72" t="s">
        <v>34</v>
      </c>
      <c r="C9" s="27"/>
      <c r="D9" s="26" t="s">
        <v>109</v>
      </c>
      <c r="E9" s="125" t="s">
        <v>76</v>
      </c>
      <c r="F9" s="142">
        <v>0</v>
      </c>
      <c r="G9" s="142">
        <v>0</v>
      </c>
      <c r="H9" s="111">
        <v>1</v>
      </c>
      <c r="I9" s="142">
        <v>1</v>
      </c>
      <c r="J9" s="149">
        <v>3</v>
      </c>
      <c r="K9" s="142">
        <v>0</v>
      </c>
      <c r="L9" s="142">
        <v>0</v>
      </c>
      <c r="M9" s="149">
        <v>2</v>
      </c>
      <c r="N9" s="145" t="s">
        <v>78</v>
      </c>
      <c r="O9" s="145" t="s">
        <v>78</v>
      </c>
      <c r="P9" s="140" t="s">
        <v>132</v>
      </c>
      <c r="Q9" s="148" t="s">
        <v>133</v>
      </c>
      <c r="R9" s="146" t="s">
        <v>134</v>
      </c>
      <c r="S9" s="151" t="s">
        <v>78</v>
      </c>
      <c r="T9" s="153" t="s">
        <v>78</v>
      </c>
      <c r="U9" s="153" t="s">
        <v>158</v>
      </c>
    </row>
    <row r="10" spans="1:21" ht="39" x14ac:dyDescent="0.25">
      <c r="A10" s="116" t="s">
        <v>55</v>
      </c>
      <c r="B10" s="117" t="s">
        <v>60</v>
      </c>
      <c r="C10" s="20"/>
      <c r="D10" s="26" t="s">
        <v>109</v>
      </c>
      <c r="E10" s="126" t="s">
        <v>77</v>
      </c>
      <c r="F10" s="112">
        <v>0</v>
      </c>
      <c r="G10" s="112">
        <v>0</v>
      </c>
      <c r="H10" s="112">
        <v>0</v>
      </c>
      <c r="I10" s="112">
        <v>0</v>
      </c>
      <c r="J10" s="112">
        <v>0</v>
      </c>
      <c r="K10" s="147">
        <v>0</v>
      </c>
      <c r="L10" s="147">
        <v>0</v>
      </c>
      <c r="M10" s="147">
        <v>0</v>
      </c>
      <c r="N10" s="110"/>
      <c r="O10" s="110"/>
      <c r="P10" s="150" t="s">
        <v>131</v>
      </c>
      <c r="Q10" s="150" t="s">
        <v>131</v>
      </c>
      <c r="R10" s="150" t="s">
        <v>131</v>
      </c>
      <c r="S10" s="150"/>
      <c r="T10" s="150"/>
      <c r="U10" s="150" t="s">
        <v>161</v>
      </c>
    </row>
    <row r="14" spans="1:21" x14ac:dyDescent="0.2">
      <c r="D14" s="127"/>
    </row>
  </sheetData>
  <phoneticPr fontId="3" type="noConversion"/>
  <pageMargins left="0.75" right="0.75" top="1" bottom="1" header="0.5" footer="0.5"/>
  <pageSetup paperSize="9" orientation="landscape"/>
  <headerFooter alignWithMargins="0"/>
  <legacy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opLeftCell="A22" zoomScale="90" zoomScaleNormal="90" zoomScalePageLayoutView="90" workbookViewId="0">
      <selection activeCell="B9" sqref="B9:K11"/>
    </sheetView>
  </sheetViews>
  <sheetFormatPr defaultColWidth="8.85546875" defaultRowHeight="12.75" x14ac:dyDescent="0.2"/>
  <cols>
    <col min="1" max="1" width="16.140625" customWidth="1"/>
    <col min="2" max="2" width="22.85546875" customWidth="1"/>
  </cols>
  <sheetData>
    <row r="1" spans="1:11" ht="13.5" thickBot="1" x14ac:dyDescent="0.25"/>
    <row r="2" spans="1:11" ht="13.5" thickBot="1" x14ac:dyDescent="0.25">
      <c r="A2" s="5" t="s">
        <v>42</v>
      </c>
      <c r="B2" s="6"/>
    </row>
    <row r="3" spans="1:11" x14ac:dyDescent="0.2">
      <c r="A3" s="8" t="s">
        <v>46</v>
      </c>
      <c r="B3" s="11" t="str">
        <f>Metrics!B3</f>
        <v>Security</v>
      </c>
    </row>
    <row r="4" spans="1:11" x14ac:dyDescent="0.2">
      <c r="A4" s="3" t="s">
        <v>18</v>
      </c>
      <c r="B4" s="9">
        <v>2014</v>
      </c>
    </row>
    <row r="5" spans="1:11" ht="13.5" thickBot="1" x14ac:dyDescent="0.25">
      <c r="A5" s="4" t="s">
        <v>47</v>
      </c>
      <c r="B5" s="10" t="str">
        <f>Metrics!B5</f>
        <v>Dave Kelsey</v>
      </c>
    </row>
    <row r="7" spans="1:11" ht="13.5" thickBot="1" x14ac:dyDescent="0.25">
      <c r="A7" s="1" t="s">
        <v>26</v>
      </c>
    </row>
    <row r="8" spans="1:11" ht="16.5" customHeight="1" thickBot="1" x14ac:dyDescent="0.25">
      <c r="A8" s="12" t="s">
        <v>2</v>
      </c>
      <c r="B8" s="163" t="s">
        <v>27</v>
      </c>
      <c r="C8" s="164"/>
      <c r="D8" s="164"/>
      <c r="E8" s="164"/>
      <c r="F8" s="167"/>
      <c r="G8" s="164" t="s">
        <v>28</v>
      </c>
      <c r="H8" s="164"/>
      <c r="I8" s="164"/>
      <c r="J8" s="164"/>
      <c r="K8" s="167"/>
    </row>
    <row r="9" spans="1:11" ht="164.25" customHeight="1" x14ac:dyDescent="0.2">
      <c r="A9" s="104" t="s">
        <v>21</v>
      </c>
      <c r="B9" s="198" t="s">
        <v>126</v>
      </c>
      <c r="C9" s="199"/>
      <c r="D9" s="199"/>
      <c r="E9" s="199"/>
      <c r="F9" s="199"/>
      <c r="G9" s="198" t="s">
        <v>125</v>
      </c>
      <c r="H9" s="200"/>
      <c r="I9" s="200"/>
      <c r="J9" s="200"/>
      <c r="K9" s="201"/>
    </row>
    <row r="10" spans="1:11" ht="105" customHeight="1" x14ac:dyDescent="0.2">
      <c r="A10" s="106" t="s">
        <v>22</v>
      </c>
      <c r="B10" s="202"/>
      <c r="C10" s="203"/>
      <c r="D10" s="203"/>
      <c r="E10" s="203"/>
      <c r="F10" s="204"/>
      <c r="G10" s="202"/>
      <c r="H10" s="203"/>
      <c r="I10" s="203"/>
      <c r="J10" s="203"/>
      <c r="K10" s="205"/>
    </row>
    <row r="11" spans="1:11" ht="142.5" customHeight="1" x14ac:dyDescent="0.2">
      <c r="A11" s="106" t="s">
        <v>23</v>
      </c>
      <c r="B11" s="189" t="s">
        <v>127</v>
      </c>
      <c r="C11" s="190"/>
      <c r="D11" s="190"/>
      <c r="E11" s="190"/>
      <c r="F11" s="191"/>
      <c r="G11" s="192"/>
      <c r="H11" s="192"/>
      <c r="I11" s="192"/>
      <c r="J11" s="192"/>
      <c r="K11" s="193"/>
    </row>
    <row r="12" spans="1:11" ht="26.25" customHeight="1" thickBot="1" x14ac:dyDescent="0.25">
      <c r="A12" s="105" t="s">
        <v>24</v>
      </c>
      <c r="B12" s="194"/>
      <c r="C12" s="194"/>
      <c r="D12" s="194"/>
      <c r="E12" s="194"/>
      <c r="F12" s="194"/>
      <c r="G12" s="195"/>
      <c r="H12" s="196"/>
      <c r="I12" s="196"/>
      <c r="J12" s="196"/>
      <c r="K12" s="197"/>
    </row>
    <row r="13" spans="1:11" x14ac:dyDescent="0.2">
      <c r="A13" t="s">
        <v>35</v>
      </c>
    </row>
    <row r="15" spans="1:11" ht="13.5" thickBot="1" x14ac:dyDescent="0.25">
      <c r="A15" s="1" t="s">
        <v>29</v>
      </c>
    </row>
    <row r="16" spans="1:11" ht="13.5" thickBot="1" x14ac:dyDescent="0.25">
      <c r="A16" s="163" t="s">
        <v>30</v>
      </c>
      <c r="B16" s="164"/>
      <c r="C16" s="164"/>
      <c r="D16" s="164"/>
      <c r="E16" s="164"/>
      <c r="F16" s="164" t="s">
        <v>36</v>
      </c>
      <c r="G16" s="164"/>
      <c r="H16" s="164"/>
      <c r="I16" s="164"/>
      <c r="J16" s="167"/>
    </row>
    <row r="17" spans="1:12" ht="24" customHeight="1" x14ac:dyDescent="0.2">
      <c r="A17" s="183"/>
      <c r="B17" s="169"/>
      <c r="C17" s="169"/>
      <c r="D17" s="169"/>
      <c r="E17" s="169"/>
      <c r="F17" s="184"/>
      <c r="G17" s="185"/>
      <c r="H17" s="185"/>
      <c r="I17" s="185"/>
      <c r="J17" s="186"/>
    </row>
    <row r="18" spans="1:12" ht="24.75" customHeight="1" thickBot="1" x14ac:dyDescent="0.25">
      <c r="A18" s="187"/>
      <c r="B18" s="158"/>
      <c r="C18" s="158"/>
      <c r="D18" s="158"/>
      <c r="E18" s="158"/>
      <c r="F18" s="188"/>
      <c r="G18" s="158"/>
      <c r="H18" s="158"/>
      <c r="I18" s="158"/>
      <c r="J18" s="182"/>
    </row>
    <row r="20" spans="1:12" ht="13.5" thickBot="1" x14ac:dyDescent="0.25">
      <c r="A20" s="1" t="s">
        <v>3</v>
      </c>
    </row>
    <row r="21" spans="1:12" ht="13.5" thickBot="1" x14ac:dyDescent="0.25">
      <c r="A21" s="163" t="s">
        <v>30</v>
      </c>
      <c r="B21" s="164"/>
      <c r="C21" s="164"/>
      <c r="D21" s="164"/>
      <c r="E21" s="164"/>
      <c r="F21" s="164" t="s">
        <v>36</v>
      </c>
      <c r="G21" s="164"/>
      <c r="H21" s="164"/>
      <c r="I21" s="164"/>
      <c r="J21" s="167"/>
    </row>
    <row r="22" spans="1:12" ht="24.75" customHeight="1" x14ac:dyDescent="0.2">
      <c r="A22" s="179"/>
      <c r="B22" s="180"/>
      <c r="C22" s="180"/>
      <c r="D22" s="180"/>
      <c r="E22" s="180"/>
      <c r="F22" s="180"/>
      <c r="G22" s="180"/>
      <c r="H22" s="180"/>
      <c r="I22" s="180"/>
      <c r="J22" s="181"/>
    </row>
    <row r="23" spans="1:12" ht="25.5" customHeight="1" thickBot="1" x14ac:dyDescent="0.25">
      <c r="A23" s="157"/>
      <c r="B23" s="158"/>
      <c r="C23" s="158"/>
      <c r="D23" s="158"/>
      <c r="E23" s="158"/>
      <c r="F23" s="158"/>
      <c r="G23" s="158"/>
      <c r="H23" s="158"/>
      <c r="I23" s="158"/>
      <c r="J23" s="182"/>
    </row>
    <row r="25" spans="1:12" ht="13.5" thickBot="1" x14ac:dyDescent="0.25">
      <c r="A25" s="1" t="s">
        <v>37</v>
      </c>
    </row>
    <row r="26" spans="1:12" ht="13.5" thickBot="1" x14ac:dyDescent="0.25">
      <c r="A26" s="163" t="s">
        <v>38</v>
      </c>
      <c r="B26" s="164"/>
      <c r="C26" s="164"/>
      <c r="D26" s="164"/>
      <c r="E26" s="164"/>
      <c r="F26" s="165" t="s">
        <v>39</v>
      </c>
      <c r="G26" s="166"/>
      <c r="H26" s="164" t="s">
        <v>40</v>
      </c>
      <c r="I26" s="164"/>
      <c r="J26" s="164"/>
      <c r="K26" s="164"/>
      <c r="L26" s="167"/>
    </row>
    <row r="27" spans="1:12" ht="96.95" customHeight="1" thickBot="1" x14ac:dyDescent="0.25">
      <c r="A27" s="175" t="s">
        <v>112</v>
      </c>
      <c r="B27" s="173"/>
      <c r="C27" s="173"/>
      <c r="D27" s="173"/>
      <c r="E27" s="171"/>
      <c r="F27" s="170">
        <v>41639</v>
      </c>
      <c r="G27" s="171"/>
      <c r="H27" s="176" t="s">
        <v>121</v>
      </c>
      <c r="I27" s="173"/>
      <c r="J27" s="173"/>
      <c r="K27" s="173"/>
      <c r="L27" s="174"/>
    </row>
    <row r="28" spans="1:12" ht="13.5" thickBot="1" x14ac:dyDescent="0.25">
      <c r="A28" s="177"/>
      <c r="B28" s="158"/>
      <c r="C28" s="158"/>
      <c r="D28" s="158"/>
      <c r="E28" s="158"/>
      <c r="F28" s="170"/>
      <c r="G28" s="171"/>
      <c r="H28" s="178"/>
      <c r="I28" s="161"/>
      <c r="J28" s="161"/>
      <c r="K28" s="161"/>
      <c r="L28" s="162"/>
    </row>
    <row r="30" spans="1:12" ht="13.5" thickBot="1" x14ac:dyDescent="0.25">
      <c r="A30" s="1" t="s">
        <v>41</v>
      </c>
    </row>
    <row r="31" spans="1:12" ht="13.5" thickBot="1" x14ac:dyDescent="0.25">
      <c r="A31" s="163" t="s">
        <v>38</v>
      </c>
      <c r="B31" s="164"/>
      <c r="C31" s="164"/>
      <c r="D31" s="164"/>
      <c r="E31" s="164"/>
      <c r="F31" s="165" t="s">
        <v>39</v>
      </c>
      <c r="G31" s="166"/>
      <c r="H31" s="164" t="s">
        <v>40</v>
      </c>
      <c r="I31" s="164"/>
      <c r="J31" s="164"/>
      <c r="K31" s="164"/>
      <c r="L31" s="167"/>
    </row>
    <row r="32" spans="1:12" ht="55.5" customHeight="1" x14ac:dyDescent="0.2">
      <c r="A32" s="168" t="s">
        <v>119</v>
      </c>
      <c r="B32" s="169"/>
      <c r="C32" s="169"/>
      <c r="D32" s="169"/>
      <c r="E32" s="169"/>
      <c r="F32" s="170">
        <v>41820</v>
      </c>
      <c r="G32" s="171"/>
      <c r="H32" s="172" t="s">
        <v>128</v>
      </c>
      <c r="I32" s="173"/>
      <c r="J32" s="173"/>
      <c r="K32" s="173"/>
      <c r="L32" s="174"/>
    </row>
    <row r="33" spans="1:12" ht="24.75" customHeight="1" thickBot="1" x14ac:dyDescent="0.25">
      <c r="A33" s="157"/>
      <c r="B33" s="158"/>
      <c r="C33" s="158"/>
      <c r="D33" s="158"/>
      <c r="E33" s="158"/>
      <c r="F33" s="159"/>
      <c r="G33" s="160"/>
      <c r="H33" s="159"/>
      <c r="I33" s="161"/>
      <c r="J33" s="161"/>
      <c r="K33" s="161"/>
      <c r="L33" s="162"/>
    </row>
  </sheetData>
  <mergeCells count="40">
    <mergeCell ref="B8:F8"/>
    <mergeCell ref="G8:K8"/>
    <mergeCell ref="B9:F9"/>
    <mergeCell ref="G9:K9"/>
    <mergeCell ref="B10:F10"/>
    <mergeCell ref="G10:K10"/>
    <mergeCell ref="B11:F11"/>
    <mergeCell ref="G11:K11"/>
    <mergeCell ref="B12:F12"/>
    <mergeCell ref="G12:K12"/>
    <mergeCell ref="A16:E16"/>
    <mergeCell ref="F16:J16"/>
    <mergeCell ref="A17:E17"/>
    <mergeCell ref="F17:J17"/>
    <mergeCell ref="A18:E18"/>
    <mergeCell ref="F18:J18"/>
    <mergeCell ref="A21:E21"/>
    <mergeCell ref="F21:J21"/>
    <mergeCell ref="A22:E22"/>
    <mergeCell ref="F22:J22"/>
    <mergeCell ref="A23:E23"/>
    <mergeCell ref="F23:J23"/>
    <mergeCell ref="A26:E26"/>
    <mergeCell ref="F26:G26"/>
    <mergeCell ref="H26:L26"/>
    <mergeCell ref="A27:E27"/>
    <mergeCell ref="F27:G27"/>
    <mergeCell ref="H27:L27"/>
    <mergeCell ref="A28:E28"/>
    <mergeCell ref="F28:G28"/>
    <mergeCell ref="H28:L28"/>
    <mergeCell ref="A33:E33"/>
    <mergeCell ref="F33:G33"/>
    <mergeCell ref="H33:L33"/>
    <mergeCell ref="A31:E31"/>
    <mergeCell ref="F31:G31"/>
    <mergeCell ref="H31:L31"/>
    <mergeCell ref="A32:E32"/>
    <mergeCell ref="F32:G32"/>
    <mergeCell ref="H32:L32"/>
  </mergeCell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opLeftCell="A4" zoomScale="90" zoomScaleNormal="90" zoomScalePageLayoutView="90" workbookViewId="0">
      <selection activeCell="B11" sqref="B11:F11"/>
    </sheetView>
  </sheetViews>
  <sheetFormatPr defaultColWidth="8.85546875" defaultRowHeight="12.75" x14ac:dyDescent="0.2"/>
  <cols>
    <col min="1" max="1" width="16.140625" customWidth="1"/>
    <col min="2" max="2" width="22.85546875" customWidth="1"/>
  </cols>
  <sheetData>
    <row r="1" spans="1:11" ht="13.5" thickBot="1" x14ac:dyDescent="0.25"/>
    <row r="2" spans="1:11" ht="13.5" thickBot="1" x14ac:dyDescent="0.25">
      <c r="A2" s="5" t="s">
        <v>42</v>
      </c>
      <c r="B2" s="6"/>
    </row>
    <row r="3" spans="1:11" x14ac:dyDescent="0.2">
      <c r="A3" s="8" t="s">
        <v>46</v>
      </c>
      <c r="B3" s="11" t="str">
        <f>Metrics!B3</f>
        <v>Security</v>
      </c>
    </row>
    <row r="4" spans="1:11" x14ac:dyDescent="0.2">
      <c r="A4" s="3" t="s">
        <v>18</v>
      </c>
      <c r="B4" s="9">
        <v>2014</v>
      </c>
    </row>
    <row r="5" spans="1:11" ht="13.5" thickBot="1" x14ac:dyDescent="0.25">
      <c r="A5" s="4" t="s">
        <v>47</v>
      </c>
      <c r="B5" s="10" t="str">
        <f>Metrics!B5</f>
        <v>Dave Kelsey</v>
      </c>
    </row>
    <row r="7" spans="1:11" ht="13.5" thickBot="1" x14ac:dyDescent="0.25">
      <c r="A7" s="1" t="s">
        <v>26</v>
      </c>
    </row>
    <row r="8" spans="1:11" ht="16.5" customHeight="1" thickBot="1" x14ac:dyDescent="0.25">
      <c r="A8" s="12" t="s">
        <v>2</v>
      </c>
      <c r="B8" s="163" t="s">
        <v>27</v>
      </c>
      <c r="C8" s="164"/>
      <c r="D8" s="164"/>
      <c r="E8" s="164"/>
      <c r="F8" s="167"/>
      <c r="G8" s="164" t="s">
        <v>28</v>
      </c>
      <c r="H8" s="164"/>
      <c r="I8" s="164"/>
      <c r="J8" s="164"/>
      <c r="K8" s="167"/>
    </row>
    <row r="9" spans="1:11" ht="164.25" customHeight="1" x14ac:dyDescent="0.2">
      <c r="A9" s="104" t="s">
        <v>21</v>
      </c>
      <c r="B9" s="198" t="s">
        <v>140</v>
      </c>
      <c r="C9" s="199"/>
      <c r="D9" s="199"/>
      <c r="E9" s="199"/>
      <c r="F9" s="199"/>
      <c r="G9" s="198" t="s">
        <v>141</v>
      </c>
      <c r="H9" s="200"/>
      <c r="I9" s="200"/>
      <c r="J9" s="200"/>
      <c r="K9" s="201"/>
    </row>
    <row r="10" spans="1:11" ht="105" customHeight="1" x14ac:dyDescent="0.2">
      <c r="A10" s="106" t="s">
        <v>22</v>
      </c>
      <c r="B10" s="202" t="s">
        <v>142</v>
      </c>
      <c r="C10" s="203"/>
      <c r="D10" s="203"/>
      <c r="E10" s="203"/>
      <c r="F10" s="204"/>
      <c r="G10" s="202"/>
      <c r="H10" s="203"/>
      <c r="I10" s="203"/>
      <c r="J10" s="203"/>
      <c r="K10" s="205"/>
    </row>
    <row r="11" spans="1:11" ht="142.5" customHeight="1" x14ac:dyDescent="0.2">
      <c r="A11" s="106" t="s">
        <v>23</v>
      </c>
      <c r="B11" s="189" t="s">
        <v>143</v>
      </c>
      <c r="C11" s="190"/>
      <c r="D11" s="190"/>
      <c r="E11" s="190"/>
      <c r="F11" s="191"/>
      <c r="G11" s="192"/>
      <c r="H11" s="192"/>
      <c r="I11" s="192"/>
      <c r="J11" s="192"/>
      <c r="K11" s="193"/>
    </row>
    <row r="12" spans="1:11" ht="26.25" customHeight="1" thickBot="1" x14ac:dyDescent="0.25">
      <c r="A12" s="105" t="s">
        <v>24</v>
      </c>
      <c r="B12" s="194"/>
      <c r="C12" s="194"/>
      <c r="D12" s="194"/>
      <c r="E12" s="194"/>
      <c r="F12" s="194"/>
      <c r="G12" s="195"/>
      <c r="H12" s="196"/>
      <c r="I12" s="196"/>
      <c r="J12" s="196"/>
      <c r="K12" s="197"/>
    </row>
    <row r="13" spans="1:11" x14ac:dyDescent="0.2">
      <c r="A13" t="s">
        <v>35</v>
      </c>
    </row>
    <row r="15" spans="1:11" ht="13.5" thickBot="1" x14ac:dyDescent="0.25">
      <c r="A15" s="1" t="s">
        <v>29</v>
      </c>
    </row>
    <row r="16" spans="1:11" ht="13.5" thickBot="1" x14ac:dyDescent="0.25">
      <c r="A16" s="163" t="s">
        <v>30</v>
      </c>
      <c r="B16" s="164"/>
      <c r="C16" s="164"/>
      <c r="D16" s="164"/>
      <c r="E16" s="164"/>
      <c r="F16" s="164" t="s">
        <v>36</v>
      </c>
      <c r="G16" s="164"/>
      <c r="H16" s="164"/>
      <c r="I16" s="164"/>
      <c r="J16" s="167"/>
    </row>
    <row r="17" spans="1:12" ht="24" customHeight="1" x14ac:dyDescent="0.2">
      <c r="A17" s="183"/>
      <c r="B17" s="169"/>
      <c r="C17" s="169"/>
      <c r="D17" s="169"/>
      <c r="E17" s="169"/>
      <c r="F17" s="184"/>
      <c r="G17" s="185"/>
      <c r="H17" s="185"/>
      <c r="I17" s="185"/>
      <c r="J17" s="186"/>
    </row>
    <row r="18" spans="1:12" ht="24.75" customHeight="1" thickBot="1" x14ac:dyDescent="0.25">
      <c r="A18" s="187"/>
      <c r="B18" s="158"/>
      <c r="C18" s="158"/>
      <c r="D18" s="158"/>
      <c r="E18" s="158"/>
      <c r="F18" s="188"/>
      <c r="G18" s="158"/>
      <c r="H18" s="158"/>
      <c r="I18" s="158"/>
      <c r="J18" s="182"/>
    </row>
    <row r="20" spans="1:12" ht="13.5" thickBot="1" x14ac:dyDescent="0.25">
      <c r="A20" s="1" t="s">
        <v>3</v>
      </c>
    </row>
    <row r="21" spans="1:12" ht="13.5" thickBot="1" x14ac:dyDescent="0.25">
      <c r="A21" s="163" t="s">
        <v>30</v>
      </c>
      <c r="B21" s="164"/>
      <c r="C21" s="164"/>
      <c r="D21" s="164"/>
      <c r="E21" s="164"/>
      <c r="F21" s="164" t="s">
        <v>36</v>
      </c>
      <c r="G21" s="164"/>
      <c r="H21" s="164"/>
      <c r="I21" s="164"/>
      <c r="J21" s="167"/>
    </row>
    <row r="22" spans="1:12" ht="24.75" customHeight="1" x14ac:dyDescent="0.2">
      <c r="A22" s="179"/>
      <c r="B22" s="180"/>
      <c r="C22" s="180"/>
      <c r="D22" s="180"/>
      <c r="E22" s="180"/>
      <c r="F22" s="180"/>
      <c r="G22" s="180"/>
      <c r="H22" s="180"/>
      <c r="I22" s="180"/>
      <c r="J22" s="181"/>
    </row>
    <row r="23" spans="1:12" ht="25.5" customHeight="1" thickBot="1" x14ac:dyDescent="0.25">
      <c r="A23" s="157"/>
      <c r="B23" s="158"/>
      <c r="C23" s="158"/>
      <c r="D23" s="158"/>
      <c r="E23" s="158"/>
      <c r="F23" s="158"/>
      <c r="G23" s="158"/>
      <c r="H23" s="158"/>
      <c r="I23" s="158"/>
      <c r="J23" s="182"/>
    </row>
    <row r="25" spans="1:12" ht="13.5" thickBot="1" x14ac:dyDescent="0.25">
      <c r="A25" s="1" t="s">
        <v>37</v>
      </c>
    </row>
    <row r="26" spans="1:12" ht="13.5" thickBot="1" x14ac:dyDescent="0.25">
      <c r="A26" s="163" t="s">
        <v>38</v>
      </c>
      <c r="B26" s="164"/>
      <c r="C26" s="164"/>
      <c r="D26" s="164"/>
      <c r="E26" s="164"/>
      <c r="F26" s="165" t="s">
        <v>39</v>
      </c>
      <c r="G26" s="166"/>
      <c r="H26" s="164" t="s">
        <v>40</v>
      </c>
      <c r="I26" s="164"/>
      <c r="J26" s="164"/>
      <c r="K26" s="164"/>
      <c r="L26" s="167"/>
    </row>
    <row r="27" spans="1:12" ht="96.95" customHeight="1" thickBot="1" x14ac:dyDescent="0.25">
      <c r="A27" s="175" t="s">
        <v>112</v>
      </c>
      <c r="B27" s="173"/>
      <c r="C27" s="173"/>
      <c r="D27" s="173"/>
      <c r="E27" s="171"/>
      <c r="F27" s="170">
        <v>41639</v>
      </c>
      <c r="G27" s="171"/>
      <c r="H27" s="176" t="s">
        <v>135</v>
      </c>
      <c r="I27" s="173"/>
      <c r="J27" s="173"/>
      <c r="K27" s="173"/>
      <c r="L27" s="174"/>
    </row>
    <row r="28" spans="1:12" ht="52.5" customHeight="1" thickBot="1" x14ac:dyDescent="0.25">
      <c r="A28" s="177" t="s">
        <v>138</v>
      </c>
      <c r="B28" s="158"/>
      <c r="C28" s="158"/>
      <c r="D28" s="158"/>
      <c r="E28" s="158"/>
      <c r="F28" s="170" t="s">
        <v>139</v>
      </c>
      <c r="G28" s="171"/>
      <c r="H28" s="178" t="s">
        <v>137</v>
      </c>
      <c r="I28" s="161"/>
      <c r="J28" s="161"/>
      <c r="K28" s="161"/>
      <c r="L28" s="162"/>
    </row>
    <row r="30" spans="1:12" ht="13.5" thickBot="1" x14ac:dyDescent="0.25">
      <c r="A30" s="1" t="s">
        <v>41</v>
      </c>
    </row>
    <row r="31" spans="1:12" ht="13.5" thickBot="1" x14ac:dyDescent="0.25">
      <c r="A31" s="163" t="s">
        <v>38</v>
      </c>
      <c r="B31" s="164"/>
      <c r="C31" s="164"/>
      <c r="D31" s="164"/>
      <c r="E31" s="164"/>
      <c r="F31" s="165" t="s">
        <v>39</v>
      </c>
      <c r="G31" s="166"/>
      <c r="H31" s="164" t="s">
        <v>40</v>
      </c>
      <c r="I31" s="164"/>
      <c r="J31" s="164"/>
      <c r="K31" s="164"/>
      <c r="L31" s="167"/>
    </row>
    <row r="32" spans="1:12" ht="55.5" customHeight="1" x14ac:dyDescent="0.2">
      <c r="A32" s="168" t="s">
        <v>119</v>
      </c>
      <c r="B32" s="169"/>
      <c r="C32" s="169"/>
      <c r="D32" s="169"/>
      <c r="E32" s="169"/>
      <c r="F32" s="170">
        <v>41820</v>
      </c>
      <c r="G32" s="171"/>
      <c r="H32" s="172" t="s">
        <v>128</v>
      </c>
      <c r="I32" s="173"/>
      <c r="J32" s="173"/>
      <c r="K32" s="173"/>
      <c r="L32" s="174"/>
    </row>
    <row r="33" spans="1:12" ht="24.75" customHeight="1" thickBot="1" x14ac:dyDescent="0.25">
      <c r="A33" s="157"/>
      <c r="B33" s="158"/>
      <c r="C33" s="158"/>
      <c r="D33" s="158"/>
      <c r="E33" s="158"/>
      <c r="F33" s="159"/>
      <c r="G33" s="160"/>
      <c r="H33" s="159"/>
      <c r="I33" s="161"/>
      <c r="J33" s="161"/>
      <c r="K33" s="161"/>
      <c r="L33" s="162"/>
    </row>
  </sheetData>
  <mergeCells count="40">
    <mergeCell ref="A33:E33"/>
    <mergeCell ref="F33:G33"/>
    <mergeCell ref="H33:L33"/>
    <mergeCell ref="A31:E31"/>
    <mergeCell ref="F31:G31"/>
    <mergeCell ref="H31:L31"/>
    <mergeCell ref="A32:E32"/>
    <mergeCell ref="F32:G32"/>
    <mergeCell ref="H32:L32"/>
    <mergeCell ref="A27:E27"/>
    <mergeCell ref="F27:G27"/>
    <mergeCell ref="H27:L27"/>
    <mergeCell ref="A28:E28"/>
    <mergeCell ref="F28:G28"/>
    <mergeCell ref="H28:L28"/>
    <mergeCell ref="A22:E22"/>
    <mergeCell ref="F22:J22"/>
    <mergeCell ref="A23:E23"/>
    <mergeCell ref="F23:J23"/>
    <mergeCell ref="A26:E26"/>
    <mergeCell ref="F26:G26"/>
    <mergeCell ref="H26:L26"/>
    <mergeCell ref="A17:E17"/>
    <mergeCell ref="F17:J17"/>
    <mergeCell ref="A18:E18"/>
    <mergeCell ref="F18:J18"/>
    <mergeCell ref="A21:E21"/>
    <mergeCell ref="F21:J21"/>
    <mergeCell ref="B11:F11"/>
    <mergeCell ref="G11:K11"/>
    <mergeCell ref="B12:F12"/>
    <mergeCell ref="G12:K12"/>
    <mergeCell ref="A16:E16"/>
    <mergeCell ref="F16:J16"/>
    <mergeCell ref="B8:F8"/>
    <mergeCell ref="G8:K8"/>
    <mergeCell ref="B9:F9"/>
    <mergeCell ref="G9:K9"/>
    <mergeCell ref="B10:F10"/>
    <mergeCell ref="G10:K10"/>
  </mergeCell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opLeftCell="A10" zoomScale="90" zoomScaleNormal="90" zoomScalePageLayoutView="90" workbookViewId="0">
      <selection activeCell="B11" sqref="B11:F11"/>
    </sheetView>
  </sheetViews>
  <sheetFormatPr defaultColWidth="8.85546875" defaultRowHeight="12.75" x14ac:dyDescent="0.2"/>
  <cols>
    <col min="1" max="1" width="16.140625" customWidth="1"/>
    <col min="2" max="2" width="22.85546875" customWidth="1"/>
  </cols>
  <sheetData>
    <row r="1" spans="1:11" ht="13.5" thickBot="1" x14ac:dyDescent="0.25"/>
    <row r="2" spans="1:11" ht="13.5" thickBot="1" x14ac:dyDescent="0.25">
      <c r="A2" s="5" t="s">
        <v>42</v>
      </c>
      <c r="B2" s="6"/>
    </row>
    <row r="3" spans="1:11" x14ac:dyDescent="0.2">
      <c r="A3" s="8" t="s">
        <v>46</v>
      </c>
      <c r="B3" s="11" t="str">
        <f>Metrics!B3</f>
        <v>Security</v>
      </c>
    </row>
    <row r="4" spans="1:11" x14ac:dyDescent="0.2">
      <c r="A4" s="3" t="s">
        <v>18</v>
      </c>
      <c r="B4" s="9">
        <v>2014</v>
      </c>
    </row>
    <row r="5" spans="1:11" ht="13.5" thickBot="1" x14ac:dyDescent="0.25">
      <c r="A5" s="4" t="s">
        <v>47</v>
      </c>
      <c r="B5" s="10" t="str">
        <f>Metrics!B5</f>
        <v>Dave Kelsey</v>
      </c>
    </row>
    <row r="7" spans="1:11" ht="13.5" thickBot="1" x14ac:dyDescent="0.25">
      <c r="A7" s="1" t="s">
        <v>26</v>
      </c>
    </row>
    <row r="8" spans="1:11" ht="16.5" customHeight="1" thickBot="1" x14ac:dyDescent="0.25">
      <c r="A8" s="12" t="s">
        <v>2</v>
      </c>
      <c r="B8" s="163" t="s">
        <v>27</v>
      </c>
      <c r="C8" s="164"/>
      <c r="D8" s="164"/>
      <c r="E8" s="164"/>
      <c r="F8" s="167"/>
      <c r="G8" s="164" t="s">
        <v>28</v>
      </c>
      <c r="H8" s="164"/>
      <c r="I8" s="164"/>
      <c r="J8" s="164"/>
      <c r="K8" s="167"/>
    </row>
    <row r="9" spans="1:11" ht="164.25" customHeight="1" x14ac:dyDescent="0.2">
      <c r="A9" s="104" t="s">
        <v>21</v>
      </c>
      <c r="B9" s="198" t="s">
        <v>146</v>
      </c>
      <c r="C9" s="199"/>
      <c r="D9" s="199"/>
      <c r="E9" s="199"/>
      <c r="F9" s="199"/>
      <c r="G9" s="198" t="s">
        <v>144</v>
      </c>
      <c r="H9" s="200"/>
      <c r="I9" s="200"/>
      <c r="J9" s="200"/>
      <c r="K9" s="201"/>
    </row>
    <row r="10" spans="1:11" ht="105" customHeight="1" x14ac:dyDescent="0.2">
      <c r="A10" s="106" t="s">
        <v>22</v>
      </c>
      <c r="B10" s="202" t="s">
        <v>148</v>
      </c>
      <c r="C10" s="203"/>
      <c r="D10" s="203"/>
      <c r="E10" s="203"/>
      <c r="F10" s="204"/>
      <c r="G10" s="202"/>
      <c r="H10" s="203"/>
      <c r="I10" s="203"/>
      <c r="J10" s="203"/>
      <c r="K10" s="205"/>
    </row>
    <row r="11" spans="1:11" ht="142.5" customHeight="1" x14ac:dyDescent="0.2">
      <c r="A11" s="106" t="s">
        <v>23</v>
      </c>
      <c r="B11" s="206" t="s">
        <v>147</v>
      </c>
      <c r="C11" s="190"/>
      <c r="D11" s="190"/>
      <c r="E11" s="190"/>
      <c r="F11" s="191"/>
      <c r="G11" s="192"/>
      <c r="H11" s="192"/>
      <c r="I11" s="192"/>
      <c r="J11" s="192"/>
      <c r="K11" s="193"/>
    </row>
    <row r="12" spans="1:11" ht="26.25" customHeight="1" thickBot="1" x14ac:dyDescent="0.25">
      <c r="A12" s="105" t="s">
        <v>24</v>
      </c>
      <c r="B12" s="194"/>
      <c r="C12" s="194"/>
      <c r="D12" s="194"/>
      <c r="E12" s="194"/>
      <c r="F12" s="194"/>
      <c r="G12" s="195"/>
      <c r="H12" s="196"/>
      <c r="I12" s="196"/>
      <c r="J12" s="196"/>
      <c r="K12" s="197"/>
    </row>
    <row r="13" spans="1:11" x14ac:dyDescent="0.2">
      <c r="A13" t="s">
        <v>35</v>
      </c>
    </row>
    <row r="15" spans="1:11" ht="13.5" thickBot="1" x14ac:dyDescent="0.25">
      <c r="A15" s="1" t="s">
        <v>29</v>
      </c>
    </row>
    <row r="16" spans="1:11" ht="13.5" thickBot="1" x14ac:dyDescent="0.25">
      <c r="A16" s="163" t="s">
        <v>30</v>
      </c>
      <c r="B16" s="164"/>
      <c r="C16" s="164"/>
      <c r="D16" s="164"/>
      <c r="E16" s="164"/>
      <c r="F16" s="164" t="s">
        <v>36</v>
      </c>
      <c r="G16" s="164"/>
      <c r="H16" s="164"/>
      <c r="I16" s="164"/>
      <c r="J16" s="167"/>
    </row>
    <row r="17" spans="1:12" ht="24" customHeight="1" x14ac:dyDescent="0.2">
      <c r="A17" s="183"/>
      <c r="B17" s="169"/>
      <c r="C17" s="169"/>
      <c r="D17" s="169"/>
      <c r="E17" s="169"/>
      <c r="F17" s="184"/>
      <c r="G17" s="185"/>
      <c r="H17" s="185"/>
      <c r="I17" s="185"/>
      <c r="J17" s="186"/>
    </row>
    <row r="18" spans="1:12" ht="24.75" customHeight="1" thickBot="1" x14ac:dyDescent="0.25">
      <c r="A18" s="187"/>
      <c r="B18" s="158"/>
      <c r="C18" s="158"/>
      <c r="D18" s="158"/>
      <c r="E18" s="158"/>
      <c r="F18" s="188"/>
      <c r="G18" s="158"/>
      <c r="H18" s="158"/>
      <c r="I18" s="158"/>
      <c r="J18" s="182"/>
    </row>
    <row r="20" spans="1:12" ht="13.5" thickBot="1" x14ac:dyDescent="0.25">
      <c r="A20" s="1" t="s">
        <v>3</v>
      </c>
    </row>
    <row r="21" spans="1:12" ht="13.5" thickBot="1" x14ac:dyDescent="0.25">
      <c r="A21" s="163" t="s">
        <v>30</v>
      </c>
      <c r="B21" s="164"/>
      <c r="C21" s="164"/>
      <c r="D21" s="164"/>
      <c r="E21" s="164"/>
      <c r="F21" s="164" t="s">
        <v>36</v>
      </c>
      <c r="G21" s="164"/>
      <c r="H21" s="164"/>
      <c r="I21" s="164"/>
      <c r="J21" s="167"/>
    </row>
    <row r="22" spans="1:12" ht="24.75" customHeight="1" x14ac:dyDescent="0.2">
      <c r="A22" s="179"/>
      <c r="B22" s="180"/>
      <c r="C22" s="180"/>
      <c r="D22" s="180"/>
      <c r="E22" s="180"/>
      <c r="F22" s="180"/>
      <c r="G22" s="180"/>
      <c r="H22" s="180"/>
      <c r="I22" s="180"/>
      <c r="J22" s="181"/>
    </row>
    <row r="23" spans="1:12" ht="25.5" customHeight="1" thickBot="1" x14ac:dyDescent="0.25">
      <c r="A23" s="157"/>
      <c r="B23" s="158"/>
      <c r="C23" s="158"/>
      <c r="D23" s="158"/>
      <c r="E23" s="158"/>
      <c r="F23" s="158"/>
      <c r="G23" s="158"/>
      <c r="H23" s="158"/>
      <c r="I23" s="158"/>
      <c r="J23" s="182"/>
    </row>
    <row r="25" spans="1:12" ht="13.5" thickBot="1" x14ac:dyDescent="0.25">
      <c r="A25" s="1" t="s">
        <v>37</v>
      </c>
    </row>
    <row r="26" spans="1:12" ht="13.5" thickBot="1" x14ac:dyDescent="0.25">
      <c r="A26" s="163" t="s">
        <v>38</v>
      </c>
      <c r="B26" s="164"/>
      <c r="C26" s="164"/>
      <c r="D26" s="164"/>
      <c r="E26" s="164"/>
      <c r="F26" s="165" t="s">
        <v>39</v>
      </c>
      <c r="G26" s="166"/>
      <c r="H26" s="164" t="s">
        <v>40</v>
      </c>
      <c r="I26" s="164"/>
      <c r="J26" s="164"/>
      <c r="K26" s="164"/>
      <c r="L26" s="167"/>
    </row>
    <row r="27" spans="1:12" ht="96.95" customHeight="1" thickBot="1" x14ac:dyDescent="0.25">
      <c r="A27" s="175" t="s">
        <v>112</v>
      </c>
      <c r="B27" s="173"/>
      <c r="C27" s="173"/>
      <c r="D27" s="173"/>
      <c r="E27" s="171"/>
      <c r="F27" s="170">
        <v>41639</v>
      </c>
      <c r="G27" s="171"/>
      <c r="H27" s="176" t="s">
        <v>145</v>
      </c>
      <c r="I27" s="173"/>
      <c r="J27" s="173"/>
      <c r="K27" s="173"/>
      <c r="L27" s="174"/>
    </row>
    <row r="28" spans="1:12" ht="52.5" customHeight="1" thickBot="1" x14ac:dyDescent="0.25">
      <c r="A28" s="177"/>
      <c r="B28" s="158"/>
      <c r="C28" s="158"/>
      <c r="D28" s="158"/>
      <c r="E28" s="158"/>
      <c r="F28" s="170"/>
      <c r="G28" s="171"/>
      <c r="H28" s="178"/>
      <c r="I28" s="161"/>
      <c r="J28" s="161"/>
      <c r="K28" s="161"/>
      <c r="L28" s="162"/>
    </row>
    <row r="30" spans="1:12" ht="13.5" thickBot="1" x14ac:dyDescent="0.25">
      <c r="A30" s="1" t="s">
        <v>41</v>
      </c>
    </row>
    <row r="31" spans="1:12" ht="13.5" thickBot="1" x14ac:dyDescent="0.25">
      <c r="A31" s="163" t="s">
        <v>38</v>
      </c>
      <c r="B31" s="164"/>
      <c r="C31" s="164"/>
      <c r="D31" s="164"/>
      <c r="E31" s="164"/>
      <c r="F31" s="165" t="s">
        <v>39</v>
      </c>
      <c r="G31" s="166"/>
      <c r="H31" s="164" t="s">
        <v>40</v>
      </c>
      <c r="I31" s="164"/>
      <c r="J31" s="164"/>
      <c r="K31" s="164"/>
      <c r="L31" s="167"/>
    </row>
    <row r="32" spans="1:12" ht="55.5" customHeight="1" x14ac:dyDescent="0.2">
      <c r="A32" s="168" t="s">
        <v>119</v>
      </c>
      <c r="B32" s="169"/>
      <c r="C32" s="169"/>
      <c r="D32" s="169"/>
      <c r="E32" s="169"/>
      <c r="F32" s="170">
        <v>41820</v>
      </c>
      <c r="G32" s="171"/>
      <c r="H32" s="172" t="s">
        <v>128</v>
      </c>
      <c r="I32" s="173"/>
      <c r="J32" s="173"/>
      <c r="K32" s="173"/>
      <c r="L32" s="174"/>
    </row>
    <row r="33" spans="1:12" ht="24.75" customHeight="1" thickBot="1" x14ac:dyDescent="0.25">
      <c r="A33" s="157"/>
      <c r="B33" s="158"/>
      <c r="C33" s="158"/>
      <c r="D33" s="158"/>
      <c r="E33" s="158"/>
      <c r="F33" s="159"/>
      <c r="G33" s="160"/>
      <c r="H33" s="159"/>
      <c r="I33" s="161"/>
      <c r="J33" s="161"/>
      <c r="K33" s="161"/>
      <c r="L33" s="162"/>
    </row>
  </sheetData>
  <mergeCells count="40">
    <mergeCell ref="B8:F8"/>
    <mergeCell ref="G8:K8"/>
    <mergeCell ref="B9:F9"/>
    <mergeCell ref="G9:K9"/>
    <mergeCell ref="B10:F10"/>
    <mergeCell ref="G10:K10"/>
    <mergeCell ref="B11:F11"/>
    <mergeCell ref="G11:K11"/>
    <mergeCell ref="B12:F12"/>
    <mergeCell ref="G12:K12"/>
    <mergeCell ref="A16:E16"/>
    <mergeCell ref="F16:J16"/>
    <mergeCell ref="A17:E17"/>
    <mergeCell ref="F17:J17"/>
    <mergeCell ref="A18:E18"/>
    <mergeCell ref="F18:J18"/>
    <mergeCell ref="A21:E21"/>
    <mergeCell ref="F21:J21"/>
    <mergeCell ref="A22:E22"/>
    <mergeCell ref="F22:J22"/>
    <mergeCell ref="A23:E23"/>
    <mergeCell ref="F23:J23"/>
    <mergeCell ref="A26:E26"/>
    <mergeCell ref="F26:G26"/>
    <mergeCell ref="H26:L26"/>
    <mergeCell ref="A27:E27"/>
    <mergeCell ref="F27:G27"/>
    <mergeCell ref="H27:L27"/>
    <mergeCell ref="A28:E28"/>
    <mergeCell ref="F28:G28"/>
    <mergeCell ref="H28:L28"/>
    <mergeCell ref="A33:E33"/>
    <mergeCell ref="F33:G33"/>
    <mergeCell ref="H33:L33"/>
    <mergeCell ref="A31:E31"/>
    <mergeCell ref="F31:G31"/>
    <mergeCell ref="H31:L31"/>
    <mergeCell ref="A32:E32"/>
    <mergeCell ref="F32:G32"/>
    <mergeCell ref="H32:L32"/>
  </mergeCell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zoomScale="90" zoomScaleNormal="90" zoomScalePageLayoutView="90" workbookViewId="0">
      <selection activeCell="B11" sqref="B11:F11"/>
    </sheetView>
  </sheetViews>
  <sheetFormatPr defaultColWidth="8.85546875" defaultRowHeight="12.75" x14ac:dyDescent="0.2"/>
  <cols>
    <col min="1" max="1" width="16.140625" customWidth="1"/>
    <col min="2" max="2" width="22.85546875" customWidth="1"/>
  </cols>
  <sheetData>
    <row r="1" spans="1:11" ht="13.5" thickBot="1" x14ac:dyDescent="0.25"/>
    <row r="2" spans="1:11" ht="13.5" thickBot="1" x14ac:dyDescent="0.25">
      <c r="A2" s="5" t="s">
        <v>42</v>
      </c>
      <c r="B2" s="6"/>
    </row>
    <row r="3" spans="1:11" x14ac:dyDescent="0.2">
      <c r="A3" s="8" t="s">
        <v>46</v>
      </c>
      <c r="B3" s="11" t="str">
        <f>Metrics!B3</f>
        <v>Security</v>
      </c>
    </row>
    <row r="4" spans="1:11" x14ac:dyDescent="0.2">
      <c r="A4" s="3" t="s">
        <v>18</v>
      </c>
      <c r="B4" s="9">
        <v>2015</v>
      </c>
    </row>
    <row r="5" spans="1:11" ht="13.5" thickBot="1" x14ac:dyDescent="0.25">
      <c r="A5" s="4" t="s">
        <v>47</v>
      </c>
      <c r="B5" s="10" t="str">
        <f>Metrics!B5</f>
        <v>Dave Kelsey</v>
      </c>
    </row>
    <row r="7" spans="1:11" ht="13.5" thickBot="1" x14ac:dyDescent="0.25">
      <c r="A7" s="1" t="s">
        <v>26</v>
      </c>
    </row>
    <row r="8" spans="1:11" ht="16.5" customHeight="1" thickBot="1" x14ac:dyDescent="0.25">
      <c r="A8" s="12" t="s">
        <v>2</v>
      </c>
      <c r="B8" s="163" t="s">
        <v>27</v>
      </c>
      <c r="C8" s="164"/>
      <c r="D8" s="164"/>
      <c r="E8" s="164"/>
      <c r="F8" s="167"/>
      <c r="G8" s="164" t="s">
        <v>28</v>
      </c>
      <c r="H8" s="164"/>
      <c r="I8" s="164"/>
      <c r="J8" s="164"/>
      <c r="K8" s="167"/>
    </row>
    <row r="9" spans="1:11" ht="164.25" customHeight="1" x14ac:dyDescent="0.2">
      <c r="A9" s="104" t="s">
        <v>21</v>
      </c>
      <c r="B9" s="198" t="s">
        <v>153</v>
      </c>
      <c r="C9" s="199"/>
      <c r="D9" s="199"/>
      <c r="E9" s="199"/>
      <c r="F9" s="199"/>
      <c r="G9" s="198"/>
      <c r="H9" s="200"/>
      <c r="I9" s="200"/>
      <c r="J9" s="200"/>
      <c r="K9" s="201"/>
    </row>
    <row r="10" spans="1:11" ht="105" customHeight="1" x14ac:dyDescent="0.2">
      <c r="A10" s="106" t="s">
        <v>22</v>
      </c>
      <c r="B10" s="202" t="s">
        <v>154</v>
      </c>
      <c r="C10" s="203"/>
      <c r="D10" s="203"/>
      <c r="E10" s="203"/>
      <c r="F10" s="204"/>
      <c r="G10" s="202"/>
      <c r="H10" s="203"/>
      <c r="I10" s="203"/>
      <c r="J10" s="203"/>
      <c r="K10" s="205"/>
    </row>
    <row r="11" spans="1:11" ht="142.5" customHeight="1" x14ac:dyDescent="0.2">
      <c r="A11" s="106" t="s">
        <v>23</v>
      </c>
      <c r="B11" s="189" t="s">
        <v>155</v>
      </c>
      <c r="C11" s="190"/>
      <c r="D11" s="190"/>
      <c r="E11" s="190"/>
      <c r="F11" s="191"/>
      <c r="G11" s="192"/>
      <c r="H11" s="192"/>
      <c r="I11" s="192"/>
      <c r="J11" s="192"/>
      <c r="K11" s="193"/>
    </row>
    <row r="12" spans="1:11" ht="26.25" customHeight="1" thickBot="1" x14ac:dyDescent="0.25">
      <c r="A12" s="105" t="s">
        <v>24</v>
      </c>
      <c r="B12" s="194"/>
      <c r="C12" s="194"/>
      <c r="D12" s="194"/>
      <c r="E12" s="194"/>
      <c r="F12" s="194"/>
      <c r="G12" s="195"/>
      <c r="H12" s="196"/>
      <c r="I12" s="196"/>
      <c r="J12" s="196"/>
      <c r="K12" s="197"/>
    </row>
    <row r="13" spans="1:11" x14ac:dyDescent="0.2">
      <c r="A13" t="s">
        <v>35</v>
      </c>
    </row>
    <row r="15" spans="1:11" ht="13.5" thickBot="1" x14ac:dyDescent="0.25">
      <c r="A15" s="1" t="s">
        <v>29</v>
      </c>
    </row>
    <row r="16" spans="1:11" ht="13.5" thickBot="1" x14ac:dyDescent="0.25">
      <c r="A16" s="163" t="s">
        <v>30</v>
      </c>
      <c r="B16" s="164"/>
      <c r="C16" s="164"/>
      <c r="D16" s="164"/>
      <c r="E16" s="164"/>
      <c r="F16" s="164" t="s">
        <v>36</v>
      </c>
      <c r="G16" s="164"/>
      <c r="H16" s="164"/>
      <c r="I16" s="164"/>
      <c r="J16" s="167"/>
    </row>
    <row r="17" spans="1:12" ht="24" customHeight="1" x14ac:dyDescent="0.2">
      <c r="A17" s="183"/>
      <c r="B17" s="169"/>
      <c r="C17" s="169"/>
      <c r="D17" s="169"/>
      <c r="E17" s="169"/>
      <c r="F17" s="184"/>
      <c r="G17" s="185"/>
      <c r="H17" s="185"/>
      <c r="I17" s="185"/>
      <c r="J17" s="186"/>
    </row>
    <row r="18" spans="1:12" ht="24.75" customHeight="1" thickBot="1" x14ac:dyDescent="0.25">
      <c r="A18" s="187"/>
      <c r="B18" s="158"/>
      <c r="C18" s="158"/>
      <c r="D18" s="158"/>
      <c r="E18" s="158"/>
      <c r="F18" s="188"/>
      <c r="G18" s="158"/>
      <c r="H18" s="158"/>
      <c r="I18" s="158"/>
      <c r="J18" s="182"/>
    </row>
    <row r="20" spans="1:12" ht="13.5" thickBot="1" x14ac:dyDescent="0.25">
      <c r="A20" s="1" t="s">
        <v>3</v>
      </c>
    </row>
    <row r="21" spans="1:12" ht="13.5" thickBot="1" x14ac:dyDescent="0.25">
      <c r="A21" s="163" t="s">
        <v>30</v>
      </c>
      <c r="B21" s="164"/>
      <c r="C21" s="164"/>
      <c r="D21" s="164"/>
      <c r="E21" s="164"/>
      <c r="F21" s="164" t="s">
        <v>36</v>
      </c>
      <c r="G21" s="164"/>
      <c r="H21" s="164"/>
      <c r="I21" s="164"/>
      <c r="J21" s="167"/>
    </row>
    <row r="22" spans="1:12" ht="24.75" customHeight="1" x14ac:dyDescent="0.2">
      <c r="A22" s="179"/>
      <c r="B22" s="180"/>
      <c r="C22" s="180"/>
      <c r="D22" s="180"/>
      <c r="E22" s="180"/>
      <c r="F22" s="180"/>
      <c r="G22" s="180"/>
      <c r="H22" s="180"/>
      <c r="I22" s="180"/>
      <c r="J22" s="181"/>
    </row>
    <row r="23" spans="1:12" ht="25.5" customHeight="1" thickBot="1" x14ac:dyDescent="0.25">
      <c r="A23" s="157"/>
      <c r="B23" s="158"/>
      <c r="C23" s="158"/>
      <c r="D23" s="158"/>
      <c r="E23" s="158"/>
      <c r="F23" s="158"/>
      <c r="G23" s="158"/>
      <c r="H23" s="158"/>
      <c r="I23" s="158"/>
      <c r="J23" s="182"/>
    </row>
    <row r="25" spans="1:12" ht="13.5" thickBot="1" x14ac:dyDescent="0.25">
      <c r="A25" s="1" t="s">
        <v>37</v>
      </c>
    </row>
    <row r="26" spans="1:12" ht="13.5" thickBot="1" x14ac:dyDescent="0.25">
      <c r="A26" s="163" t="s">
        <v>38</v>
      </c>
      <c r="B26" s="164"/>
      <c r="C26" s="164"/>
      <c r="D26" s="164"/>
      <c r="E26" s="164"/>
      <c r="F26" s="165" t="s">
        <v>39</v>
      </c>
      <c r="G26" s="166"/>
      <c r="H26" s="164" t="s">
        <v>40</v>
      </c>
      <c r="I26" s="164"/>
      <c r="J26" s="164"/>
      <c r="K26" s="164"/>
      <c r="L26" s="167"/>
    </row>
    <row r="27" spans="1:12" ht="96.95" customHeight="1" thickBot="1" x14ac:dyDescent="0.25">
      <c r="A27" s="175" t="s">
        <v>112</v>
      </c>
      <c r="B27" s="173"/>
      <c r="C27" s="173"/>
      <c r="D27" s="173"/>
      <c r="E27" s="171"/>
      <c r="F27" s="170">
        <v>41639</v>
      </c>
      <c r="G27" s="171"/>
      <c r="H27" s="176" t="s">
        <v>145</v>
      </c>
      <c r="I27" s="173"/>
      <c r="J27" s="173"/>
      <c r="K27" s="173"/>
      <c r="L27" s="174"/>
    </row>
    <row r="28" spans="1:12" ht="52.5" customHeight="1" thickBot="1" x14ac:dyDescent="0.25">
      <c r="A28" s="177"/>
      <c r="B28" s="158"/>
      <c r="C28" s="158"/>
      <c r="D28" s="158"/>
      <c r="E28" s="158"/>
      <c r="F28" s="170"/>
      <c r="G28" s="171"/>
      <c r="H28" s="178"/>
      <c r="I28" s="161"/>
      <c r="J28" s="161"/>
      <c r="K28" s="161"/>
      <c r="L28" s="162"/>
    </row>
    <row r="30" spans="1:12" ht="13.5" thickBot="1" x14ac:dyDescent="0.25">
      <c r="A30" s="1" t="s">
        <v>41</v>
      </c>
    </row>
    <row r="31" spans="1:12" ht="13.5" thickBot="1" x14ac:dyDescent="0.25">
      <c r="A31" s="163" t="s">
        <v>38</v>
      </c>
      <c r="B31" s="164"/>
      <c r="C31" s="164"/>
      <c r="D31" s="164"/>
      <c r="E31" s="164"/>
      <c r="F31" s="165" t="s">
        <v>39</v>
      </c>
      <c r="G31" s="166"/>
      <c r="H31" s="164" t="s">
        <v>40</v>
      </c>
      <c r="I31" s="164"/>
      <c r="J31" s="164"/>
      <c r="K31" s="164"/>
      <c r="L31" s="167"/>
    </row>
    <row r="32" spans="1:12" ht="63.75" customHeight="1" x14ac:dyDescent="0.2">
      <c r="A32" s="168" t="s">
        <v>119</v>
      </c>
      <c r="B32" s="169"/>
      <c r="C32" s="169"/>
      <c r="D32" s="169"/>
      <c r="E32" s="169"/>
      <c r="F32" s="170">
        <v>41820</v>
      </c>
      <c r="G32" s="171"/>
      <c r="H32" s="172" t="s">
        <v>152</v>
      </c>
      <c r="I32" s="173"/>
      <c r="J32" s="173"/>
      <c r="K32" s="173"/>
      <c r="L32" s="174"/>
    </row>
    <row r="33" spans="1:12" ht="24.75" customHeight="1" thickBot="1" x14ac:dyDescent="0.25">
      <c r="A33" s="157"/>
      <c r="B33" s="158"/>
      <c r="C33" s="158"/>
      <c r="D33" s="158"/>
      <c r="E33" s="158"/>
      <c r="F33" s="159"/>
      <c r="G33" s="160"/>
      <c r="H33" s="159"/>
      <c r="I33" s="161"/>
      <c r="J33" s="161"/>
      <c r="K33" s="161"/>
      <c r="L33" s="162"/>
    </row>
  </sheetData>
  <mergeCells count="40">
    <mergeCell ref="B8:F8"/>
    <mergeCell ref="G8:K8"/>
    <mergeCell ref="B9:F9"/>
    <mergeCell ref="G9:K9"/>
    <mergeCell ref="B10:F10"/>
    <mergeCell ref="G10:K10"/>
    <mergeCell ref="B11:F11"/>
    <mergeCell ref="G11:K11"/>
    <mergeCell ref="B12:F12"/>
    <mergeCell ref="G12:K12"/>
    <mergeCell ref="A16:E16"/>
    <mergeCell ref="F16:J16"/>
    <mergeCell ref="A17:E17"/>
    <mergeCell ref="F17:J17"/>
    <mergeCell ref="A18:E18"/>
    <mergeCell ref="F18:J18"/>
    <mergeCell ref="A21:E21"/>
    <mergeCell ref="F21:J21"/>
    <mergeCell ref="A22:E22"/>
    <mergeCell ref="F22:J22"/>
    <mergeCell ref="A23:E23"/>
    <mergeCell ref="F23:J23"/>
    <mergeCell ref="A26:E26"/>
    <mergeCell ref="F26:G26"/>
    <mergeCell ref="H26:L26"/>
    <mergeCell ref="A27:E27"/>
    <mergeCell ref="F27:G27"/>
    <mergeCell ref="H27:L27"/>
    <mergeCell ref="A28:E28"/>
    <mergeCell ref="F28:G28"/>
    <mergeCell ref="H28:L28"/>
    <mergeCell ref="A33:E33"/>
    <mergeCell ref="F33:G33"/>
    <mergeCell ref="H33:L33"/>
    <mergeCell ref="A31:E31"/>
    <mergeCell ref="F31:G31"/>
    <mergeCell ref="H31:L31"/>
    <mergeCell ref="A32:E32"/>
    <mergeCell ref="F32:G32"/>
    <mergeCell ref="H32:L32"/>
  </mergeCell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zoomScaleNormal="100" zoomScalePageLayoutView="200" workbookViewId="0"/>
  </sheetViews>
  <sheetFormatPr defaultColWidth="8.85546875" defaultRowHeight="12.75" x14ac:dyDescent="0.2"/>
  <cols>
    <col min="1" max="1" width="16.140625" customWidth="1"/>
    <col min="2" max="2" width="22.85546875" customWidth="1"/>
  </cols>
  <sheetData>
    <row r="1" spans="1:11" ht="13.5" thickBot="1" x14ac:dyDescent="0.25"/>
    <row r="2" spans="1:11" ht="13.5" thickBot="1" x14ac:dyDescent="0.25">
      <c r="A2" s="5" t="s">
        <v>42</v>
      </c>
      <c r="B2" s="6"/>
    </row>
    <row r="3" spans="1:11" x14ac:dyDescent="0.2">
      <c r="A3" s="8" t="s">
        <v>46</v>
      </c>
      <c r="B3" s="11" t="str">
        <f>Metrics!B3</f>
        <v>Security</v>
      </c>
    </row>
    <row r="4" spans="1:11" x14ac:dyDescent="0.2">
      <c r="A4" s="3" t="s">
        <v>18</v>
      </c>
      <c r="B4" s="9">
        <v>2015</v>
      </c>
    </row>
    <row r="5" spans="1:11" ht="13.5" thickBot="1" x14ac:dyDescent="0.25">
      <c r="A5" s="4" t="s">
        <v>47</v>
      </c>
      <c r="B5" s="10" t="str">
        <f>Metrics!B5</f>
        <v>Dave Kelsey</v>
      </c>
    </row>
    <row r="7" spans="1:11" ht="13.5" thickBot="1" x14ac:dyDescent="0.25">
      <c r="A7" s="1" t="s">
        <v>26</v>
      </c>
    </row>
    <row r="8" spans="1:11" ht="16.5" customHeight="1" thickBot="1" x14ac:dyDescent="0.25">
      <c r="A8" s="12" t="s">
        <v>2</v>
      </c>
      <c r="B8" s="163" t="s">
        <v>27</v>
      </c>
      <c r="C8" s="164"/>
      <c r="D8" s="164"/>
      <c r="E8" s="164"/>
      <c r="F8" s="167"/>
      <c r="G8" s="164" t="s">
        <v>28</v>
      </c>
      <c r="H8" s="164"/>
      <c r="I8" s="164"/>
      <c r="J8" s="164"/>
      <c r="K8" s="167"/>
    </row>
    <row r="9" spans="1:11" ht="127.5" customHeight="1" x14ac:dyDescent="0.2">
      <c r="A9" s="104" t="s">
        <v>21</v>
      </c>
      <c r="B9" s="198" t="s">
        <v>160</v>
      </c>
      <c r="C9" s="199"/>
      <c r="D9" s="199"/>
      <c r="E9" s="199"/>
      <c r="F9" s="199"/>
      <c r="G9" s="198" t="s">
        <v>159</v>
      </c>
      <c r="H9" s="200"/>
      <c r="I9" s="200"/>
      <c r="J9" s="200"/>
      <c r="K9" s="201"/>
    </row>
    <row r="10" spans="1:11" ht="133.5" customHeight="1" x14ac:dyDescent="0.2">
      <c r="A10" s="106" t="s">
        <v>22</v>
      </c>
      <c r="B10" s="208" t="s">
        <v>167</v>
      </c>
      <c r="C10" s="203"/>
      <c r="D10" s="203"/>
      <c r="E10" s="203"/>
      <c r="F10" s="204"/>
      <c r="G10" s="202"/>
      <c r="H10" s="203"/>
      <c r="I10" s="203"/>
      <c r="J10" s="203"/>
      <c r="K10" s="205"/>
    </row>
    <row r="11" spans="1:11" ht="142.5" customHeight="1" x14ac:dyDescent="0.2">
      <c r="A11" s="106" t="s">
        <v>23</v>
      </c>
      <c r="B11" s="206" t="s">
        <v>166</v>
      </c>
      <c r="C11" s="190"/>
      <c r="D11" s="190"/>
      <c r="E11" s="190"/>
      <c r="F11" s="191"/>
      <c r="G11" s="192"/>
      <c r="H11" s="192"/>
      <c r="I11" s="192"/>
      <c r="J11" s="192"/>
      <c r="K11" s="193"/>
    </row>
    <row r="12" spans="1:11" ht="26.25" customHeight="1" thickBot="1" x14ac:dyDescent="0.25">
      <c r="A12" s="105" t="s">
        <v>24</v>
      </c>
      <c r="B12" s="194"/>
      <c r="C12" s="194"/>
      <c r="D12" s="194"/>
      <c r="E12" s="194"/>
      <c r="F12" s="194"/>
      <c r="G12" s="195"/>
      <c r="H12" s="196"/>
      <c r="I12" s="196"/>
      <c r="J12" s="196"/>
      <c r="K12" s="197"/>
    </row>
    <row r="13" spans="1:11" x14ac:dyDescent="0.2">
      <c r="A13" t="s">
        <v>35</v>
      </c>
    </row>
    <row r="15" spans="1:11" ht="13.5" thickBot="1" x14ac:dyDescent="0.25">
      <c r="A15" s="1" t="s">
        <v>29</v>
      </c>
    </row>
    <row r="16" spans="1:11" ht="13.5" thickBot="1" x14ac:dyDescent="0.25">
      <c r="A16" s="163" t="s">
        <v>30</v>
      </c>
      <c r="B16" s="164"/>
      <c r="C16" s="164"/>
      <c r="D16" s="164"/>
      <c r="E16" s="164"/>
      <c r="F16" s="164" t="s">
        <v>36</v>
      </c>
      <c r="G16" s="164"/>
      <c r="H16" s="164"/>
      <c r="I16" s="164"/>
      <c r="J16" s="167"/>
    </row>
    <row r="17" spans="1:12" ht="24" customHeight="1" x14ac:dyDescent="0.2">
      <c r="A17" s="183"/>
      <c r="B17" s="169"/>
      <c r="C17" s="169"/>
      <c r="D17" s="169"/>
      <c r="E17" s="169"/>
      <c r="F17" s="184"/>
      <c r="G17" s="185"/>
      <c r="H17" s="185"/>
      <c r="I17" s="185"/>
      <c r="J17" s="186"/>
    </row>
    <row r="18" spans="1:12" ht="24.75" customHeight="1" thickBot="1" x14ac:dyDescent="0.25">
      <c r="A18" s="187"/>
      <c r="B18" s="158"/>
      <c r="C18" s="158"/>
      <c r="D18" s="158"/>
      <c r="E18" s="158"/>
      <c r="F18" s="188"/>
      <c r="G18" s="158"/>
      <c r="H18" s="158"/>
      <c r="I18" s="158"/>
      <c r="J18" s="182"/>
    </row>
    <row r="20" spans="1:12" ht="13.5" thickBot="1" x14ac:dyDescent="0.25">
      <c r="A20" s="1" t="s">
        <v>3</v>
      </c>
    </row>
    <row r="21" spans="1:12" ht="13.5" thickBot="1" x14ac:dyDescent="0.25">
      <c r="A21" s="163" t="s">
        <v>30</v>
      </c>
      <c r="B21" s="164"/>
      <c r="C21" s="164"/>
      <c r="D21" s="164"/>
      <c r="E21" s="164"/>
      <c r="F21" s="164" t="s">
        <v>36</v>
      </c>
      <c r="G21" s="164"/>
      <c r="H21" s="164"/>
      <c r="I21" s="164"/>
      <c r="J21" s="167"/>
    </row>
    <row r="22" spans="1:12" ht="24.75" customHeight="1" x14ac:dyDescent="0.2">
      <c r="A22" s="179"/>
      <c r="B22" s="180"/>
      <c r="C22" s="180"/>
      <c r="D22" s="180"/>
      <c r="E22" s="180"/>
      <c r="F22" s="180"/>
      <c r="G22" s="180"/>
      <c r="H22" s="180"/>
      <c r="I22" s="180"/>
      <c r="J22" s="181"/>
    </row>
    <row r="23" spans="1:12" ht="25.5" customHeight="1" thickBot="1" x14ac:dyDescent="0.25">
      <c r="A23" s="157"/>
      <c r="B23" s="158"/>
      <c r="C23" s="158"/>
      <c r="D23" s="158"/>
      <c r="E23" s="158"/>
      <c r="F23" s="158"/>
      <c r="G23" s="158"/>
      <c r="H23" s="158"/>
      <c r="I23" s="158"/>
      <c r="J23" s="182"/>
    </row>
    <row r="25" spans="1:12" ht="13.5" thickBot="1" x14ac:dyDescent="0.25">
      <c r="A25" s="1" t="s">
        <v>37</v>
      </c>
    </row>
    <row r="26" spans="1:12" ht="13.5" thickBot="1" x14ac:dyDescent="0.25">
      <c r="A26" s="163" t="s">
        <v>38</v>
      </c>
      <c r="B26" s="164"/>
      <c r="C26" s="164"/>
      <c r="D26" s="164"/>
      <c r="E26" s="164"/>
      <c r="F26" s="165" t="s">
        <v>39</v>
      </c>
      <c r="G26" s="166"/>
      <c r="H26" s="164" t="s">
        <v>40</v>
      </c>
      <c r="I26" s="164"/>
      <c r="J26" s="164"/>
      <c r="K26" s="164"/>
      <c r="L26" s="167"/>
    </row>
    <row r="27" spans="1:12" ht="96.95" customHeight="1" thickBot="1" x14ac:dyDescent="0.25">
      <c r="A27" s="175"/>
      <c r="B27" s="173"/>
      <c r="C27" s="173"/>
      <c r="D27" s="173"/>
      <c r="E27" s="171"/>
      <c r="F27" s="170"/>
      <c r="G27" s="171"/>
      <c r="H27" s="176"/>
      <c r="I27" s="173"/>
      <c r="J27" s="173"/>
      <c r="K27" s="173"/>
      <c r="L27" s="174"/>
    </row>
    <row r="28" spans="1:12" ht="52.5" customHeight="1" thickBot="1" x14ac:dyDescent="0.25">
      <c r="A28" s="177"/>
      <c r="B28" s="158"/>
      <c r="C28" s="158"/>
      <c r="D28" s="158"/>
      <c r="E28" s="158"/>
      <c r="F28" s="170"/>
      <c r="G28" s="171"/>
      <c r="H28" s="178"/>
      <c r="I28" s="161"/>
      <c r="J28" s="161"/>
      <c r="K28" s="161"/>
      <c r="L28" s="162"/>
    </row>
    <row r="30" spans="1:12" ht="13.5" thickBot="1" x14ac:dyDescent="0.25">
      <c r="A30" s="1" t="s">
        <v>41</v>
      </c>
    </row>
    <row r="31" spans="1:12" ht="13.5" thickBot="1" x14ac:dyDescent="0.25">
      <c r="A31" s="163" t="s">
        <v>38</v>
      </c>
      <c r="B31" s="164"/>
      <c r="C31" s="164"/>
      <c r="D31" s="164"/>
      <c r="E31" s="164"/>
      <c r="F31" s="165" t="s">
        <v>39</v>
      </c>
      <c r="G31" s="166"/>
      <c r="H31" s="164" t="s">
        <v>40</v>
      </c>
      <c r="I31" s="164"/>
      <c r="J31" s="164"/>
      <c r="K31" s="164"/>
      <c r="L31" s="167"/>
    </row>
    <row r="32" spans="1:12" ht="120" customHeight="1" thickBot="1" x14ac:dyDescent="0.25">
      <c r="A32" s="175" t="s">
        <v>112</v>
      </c>
      <c r="B32" s="173"/>
      <c r="C32" s="173"/>
      <c r="D32" s="173"/>
      <c r="E32" s="171"/>
      <c r="F32" s="170" t="s">
        <v>164</v>
      </c>
      <c r="G32" s="171"/>
      <c r="H32" s="207" t="s">
        <v>162</v>
      </c>
      <c r="I32" s="173"/>
      <c r="J32" s="173"/>
      <c r="K32" s="173"/>
      <c r="L32" s="174"/>
    </row>
    <row r="33" spans="1:12" ht="78" customHeight="1" x14ac:dyDescent="0.2">
      <c r="A33" s="168" t="s">
        <v>119</v>
      </c>
      <c r="B33" s="169"/>
      <c r="C33" s="169"/>
      <c r="D33" s="169"/>
      <c r="E33" s="169"/>
      <c r="F33" s="170" t="s">
        <v>165</v>
      </c>
      <c r="G33" s="171"/>
      <c r="H33" s="207" t="s">
        <v>163</v>
      </c>
      <c r="I33" s="173"/>
      <c r="J33" s="173"/>
      <c r="K33" s="173"/>
      <c r="L33" s="174"/>
    </row>
  </sheetData>
  <mergeCells count="40">
    <mergeCell ref="B8:F8"/>
    <mergeCell ref="G8:K8"/>
    <mergeCell ref="B9:F9"/>
    <mergeCell ref="G9:K9"/>
    <mergeCell ref="B10:F10"/>
    <mergeCell ref="G10:K10"/>
    <mergeCell ref="B11:F11"/>
    <mergeCell ref="G11:K11"/>
    <mergeCell ref="B12:F12"/>
    <mergeCell ref="G12:K12"/>
    <mergeCell ref="A16:E16"/>
    <mergeCell ref="F16:J16"/>
    <mergeCell ref="A17:E17"/>
    <mergeCell ref="F17:J17"/>
    <mergeCell ref="A18:E18"/>
    <mergeCell ref="F18:J18"/>
    <mergeCell ref="A21:E21"/>
    <mergeCell ref="F21:J21"/>
    <mergeCell ref="A22:E22"/>
    <mergeCell ref="F22:J22"/>
    <mergeCell ref="A23:E23"/>
    <mergeCell ref="F23:J23"/>
    <mergeCell ref="A26:E26"/>
    <mergeCell ref="F26:G26"/>
    <mergeCell ref="H26:L26"/>
    <mergeCell ref="A27:E27"/>
    <mergeCell ref="F27:G27"/>
    <mergeCell ref="H27:L27"/>
    <mergeCell ref="A28:E28"/>
    <mergeCell ref="F28:G28"/>
    <mergeCell ref="H28:L28"/>
    <mergeCell ref="A33:E33"/>
    <mergeCell ref="F33:G33"/>
    <mergeCell ref="H33:L33"/>
    <mergeCell ref="A31:E31"/>
    <mergeCell ref="F31:G31"/>
    <mergeCell ref="H31:L31"/>
    <mergeCell ref="A32:E32"/>
    <mergeCell ref="F32:G32"/>
    <mergeCell ref="H32:L32"/>
  </mergeCells>
  <pageMargins left="0.75" right="0.75" top="1" bottom="1" header="0.5" footer="0.5"/>
  <pageSetup paperSize="9" orientation="portrait" horizontalDpi="4294967292" verticalDpi="4294967292" r:id="rId1"/>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9"/>
  <sheetViews>
    <sheetView workbookViewId="0">
      <selection activeCell="B4" sqref="B4:F4"/>
    </sheetView>
  </sheetViews>
  <sheetFormatPr defaultColWidth="8.85546875" defaultRowHeight="12.75" x14ac:dyDescent="0.2"/>
  <sheetData>
    <row r="2" spans="2:13" ht="13.5" thickBot="1" x14ac:dyDescent="0.25">
      <c r="B2" s="1" t="s">
        <v>89</v>
      </c>
    </row>
    <row r="3" spans="2:13" ht="13.5" thickBot="1" x14ac:dyDescent="0.25">
      <c r="B3" s="163" t="s">
        <v>90</v>
      </c>
      <c r="C3" s="164"/>
      <c r="D3" s="164"/>
      <c r="E3" s="164"/>
      <c r="F3" s="164"/>
      <c r="G3" s="165" t="s">
        <v>91</v>
      </c>
      <c r="H3" s="166"/>
      <c r="I3" s="165" t="s">
        <v>92</v>
      </c>
      <c r="J3" s="164"/>
      <c r="K3" s="164"/>
      <c r="L3" s="164"/>
      <c r="M3" s="167"/>
    </row>
    <row r="4" spans="2:13" ht="13.5" customHeight="1" x14ac:dyDescent="0.2">
      <c r="B4" s="225"/>
      <c r="C4" s="173"/>
      <c r="D4" s="173"/>
      <c r="E4" s="173"/>
      <c r="F4" s="171"/>
      <c r="G4" s="226"/>
      <c r="H4" s="222"/>
      <c r="I4" s="223"/>
      <c r="J4" s="214"/>
      <c r="K4" s="214"/>
      <c r="L4" s="214"/>
      <c r="M4" s="224"/>
    </row>
    <row r="5" spans="2:13" ht="13.5" thickBot="1" x14ac:dyDescent="0.25">
      <c r="B5" s="219"/>
      <c r="C5" s="220"/>
      <c r="D5" s="220"/>
      <c r="E5" s="220"/>
      <c r="F5" s="220"/>
      <c r="G5" s="221"/>
      <c r="H5" s="222"/>
      <c r="I5" s="223"/>
      <c r="J5" s="214"/>
      <c r="K5" s="214"/>
      <c r="L5" s="214"/>
      <c r="M5" s="224"/>
    </row>
    <row r="6" spans="2:13" ht="13.5" thickBot="1" x14ac:dyDescent="0.25">
      <c r="B6" s="163" t="s">
        <v>93</v>
      </c>
      <c r="C6" s="164"/>
      <c r="D6" s="164"/>
      <c r="E6" s="164"/>
      <c r="F6" s="164"/>
      <c r="G6" s="165" t="s">
        <v>91</v>
      </c>
      <c r="H6" s="166"/>
      <c r="I6" s="165" t="s">
        <v>92</v>
      </c>
      <c r="J6" s="164"/>
      <c r="K6" s="164"/>
      <c r="L6" s="164"/>
      <c r="M6" s="167"/>
    </row>
    <row r="7" spans="2:13" x14ac:dyDescent="0.2">
      <c r="B7" s="213"/>
      <c r="C7" s="214"/>
      <c r="D7" s="214"/>
      <c r="E7" s="214"/>
      <c r="F7" s="214"/>
      <c r="G7" s="215"/>
      <c r="H7" s="214"/>
      <c r="I7" s="216"/>
      <c r="J7" s="217"/>
      <c r="K7" s="217"/>
      <c r="L7" s="217"/>
      <c r="M7" s="218"/>
    </row>
    <row r="8" spans="2:13" ht="13.5" thickBot="1" x14ac:dyDescent="0.25">
      <c r="B8" s="209"/>
      <c r="C8" s="210"/>
      <c r="D8" s="210"/>
      <c r="E8" s="210"/>
      <c r="F8" s="210"/>
      <c r="G8" s="211"/>
      <c r="H8" s="210"/>
      <c r="I8" s="210"/>
      <c r="J8" s="210"/>
      <c r="K8" s="210"/>
      <c r="L8" s="210"/>
      <c r="M8" s="212"/>
    </row>
    <row r="9" spans="2:13" ht="13.5" thickBot="1" x14ac:dyDescent="0.25">
      <c r="B9" s="163" t="s">
        <v>94</v>
      </c>
      <c r="C9" s="164"/>
      <c r="D9" s="164"/>
      <c r="E9" s="164"/>
      <c r="F9" s="164"/>
      <c r="G9" s="165" t="s">
        <v>91</v>
      </c>
      <c r="H9" s="166"/>
      <c r="I9" s="165" t="s">
        <v>92</v>
      </c>
      <c r="J9" s="164"/>
      <c r="K9" s="164"/>
      <c r="L9" s="164"/>
      <c r="M9" s="167"/>
    </row>
    <row r="10" spans="2:13" x14ac:dyDescent="0.2">
      <c r="B10" s="213"/>
      <c r="C10" s="214"/>
      <c r="D10" s="214"/>
      <c r="E10" s="214"/>
      <c r="F10" s="214"/>
      <c r="G10" s="215"/>
      <c r="H10" s="214"/>
      <c r="I10" s="216"/>
      <c r="J10" s="217"/>
      <c r="K10" s="217"/>
      <c r="L10" s="217"/>
      <c r="M10" s="218"/>
    </row>
    <row r="11" spans="2:13" ht="13.5" thickBot="1" x14ac:dyDescent="0.25">
      <c r="B11" s="209"/>
      <c r="C11" s="210"/>
      <c r="D11" s="210"/>
      <c r="E11" s="210"/>
      <c r="F11" s="210"/>
      <c r="G11" s="211"/>
      <c r="H11" s="210"/>
      <c r="I11" s="210"/>
      <c r="J11" s="210"/>
      <c r="K11" s="210"/>
      <c r="L11" s="210"/>
      <c r="M11" s="212"/>
    </row>
    <row r="12" spans="2:13" ht="13.5" thickBot="1" x14ac:dyDescent="0.25">
      <c r="B12" s="163" t="s">
        <v>95</v>
      </c>
      <c r="C12" s="164"/>
      <c r="D12" s="164"/>
      <c r="E12" s="164"/>
      <c r="F12" s="164"/>
      <c r="G12" s="165" t="s">
        <v>91</v>
      </c>
      <c r="H12" s="166"/>
      <c r="I12" s="165" t="s">
        <v>92</v>
      </c>
      <c r="J12" s="164"/>
      <c r="K12" s="164"/>
      <c r="L12" s="164"/>
      <c r="M12" s="167"/>
    </row>
    <row r="13" spans="2:13" x14ac:dyDescent="0.2">
      <c r="B13" s="213"/>
      <c r="C13" s="214"/>
      <c r="D13" s="214"/>
      <c r="E13" s="214"/>
      <c r="F13" s="214"/>
      <c r="G13" s="215"/>
      <c r="H13" s="214"/>
      <c r="I13" s="216"/>
      <c r="J13" s="217"/>
      <c r="K13" s="217"/>
      <c r="L13" s="217"/>
      <c r="M13" s="218"/>
    </row>
    <row r="14" spans="2:13" ht="13.5" thickBot="1" x14ac:dyDescent="0.25">
      <c r="B14" s="209"/>
      <c r="C14" s="210"/>
      <c r="D14" s="210"/>
      <c r="E14" s="210"/>
      <c r="F14" s="210"/>
      <c r="G14" s="211"/>
      <c r="H14" s="210"/>
      <c r="I14" s="210"/>
      <c r="J14" s="210"/>
      <c r="K14" s="210"/>
      <c r="L14" s="210"/>
      <c r="M14" s="212"/>
    </row>
    <row r="15" spans="2:13" ht="13.5" thickBot="1" x14ac:dyDescent="0.25">
      <c r="B15" s="163" t="s">
        <v>96</v>
      </c>
      <c r="C15" s="164"/>
      <c r="D15" s="164"/>
      <c r="E15" s="164"/>
      <c r="F15" s="164"/>
      <c r="G15" s="165" t="s">
        <v>91</v>
      </c>
      <c r="H15" s="166"/>
      <c r="I15" s="165" t="s">
        <v>92</v>
      </c>
      <c r="J15" s="164"/>
      <c r="K15" s="164"/>
      <c r="L15" s="164"/>
      <c r="M15" s="167"/>
    </row>
    <row r="16" spans="2:13" x14ac:dyDescent="0.2">
      <c r="B16" s="213"/>
      <c r="C16" s="214"/>
      <c r="D16" s="214"/>
      <c r="E16" s="214"/>
      <c r="F16" s="214"/>
      <c r="G16" s="215"/>
      <c r="H16" s="214"/>
      <c r="I16" s="216"/>
      <c r="J16" s="217"/>
      <c r="K16" s="217"/>
      <c r="L16" s="217"/>
      <c r="M16" s="218"/>
    </row>
    <row r="17" spans="2:13" ht="13.5" thickBot="1" x14ac:dyDescent="0.25">
      <c r="B17" s="209"/>
      <c r="C17" s="210"/>
      <c r="D17" s="210"/>
      <c r="E17" s="210"/>
      <c r="F17" s="210"/>
      <c r="G17" s="211"/>
      <c r="H17" s="210"/>
      <c r="I17" s="210"/>
      <c r="J17" s="210"/>
      <c r="K17" s="210"/>
      <c r="L17" s="210"/>
      <c r="M17" s="212"/>
    </row>
    <row r="18" spans="2:13" ht="13.5" thickBot="1" x14ac:dyDescent="0.25">
      <c r="B18" s="163" t="s">
        <v>97</v>
      </c>
      <c r="C18" s="164"/>
      <c r="D18" s="164"/>
      <c r="E18" s="164"/>
      <c r="F18" s="164"/>
      <c r="G18" s="165" t="s">
        <v>91</v>
      </c>
      <c r="H18" s="166"/>
      <c r="I18" s="165" t="s">
        <v>92</v>
      </c>
      <c r="J18" s="164"/>
      <c r="K18" s="164"/>
      <c r="L18" s="164"/>
      <c r="M18" s="167"/>
    </row>
    <row r="19" spans="2:13" x14ac:dyDescent="0.2">
      <c r="B19" s="213"/>
      <c r="C19" s="214"/>
      <c r="D19" s="214"/>
      <c r="E19" s="214"/>
      <c r="F19" s="214"/>
      <c r="G19" s="215"/>
      <c r="H19" s="214"/>
      <c r="I19" s="216"/>
      <c r="J19" s="217"/>
      <c r="K19" s="217"/>
      <c r="L19" s="217"/>
      <c r="M19" s="218"/>
    </row>
    <row r="20" spans="2:13" ht="13.5" thickBot="1" x14ac:dyDescent="0.25">
      <c r="B20" s="209"/>
      <c r="C20" s="210"/>
      <c r="D20" s="210"/>
      <c r="E20" s="210"/>
      <c r="F20" s="210"/>
      <c r="G20" s="211"/>
      <c r="H20" s="210"/>
      <c r="I20" s="210"/>
      <c r="J20" s="210"/>
      <c r="K20" s="210"/>
      <c r="L20" s="210"/>
      <c r="M20" s="212"/>
    </row>
    <row r="21" spans="2:13" ht="13.5" thickBot="1" x14ac:dyDescent="0.25">
      <c r="B21" s="163" t="s">
        <v>98</v>
      </c>
      <c r="C21" s="164"/>
      <c r="D21" s="164"/>
      <c r="E21" s="164"/>
      <c r="F21" s="164"/>
      <c r="G21" s="165" t="s">
        <v>91</v>
      </c>
      <c r="H21" s="166"/>
      <c r="I21" s="165" t="s">
        <v>92</v>
      </c>
      <c r="J21" s="164"/>
      <c r="K21" s="164"/>
      <c r="L21" s="164"/>
      <c r="M21" s="167"/>
    </row>
    <row r="22" spans="2:13" x14ac:dyDescent="0.2">
      <c r="B22" s="213"/>
      <c r="C22" s="214"/>
      <c r="D22" s="214"/>
      <c r="E22" s="214"/>
      <c r="F22" s="214"/>
      <c r="G22" s="215"/>
      <c r="H22" s="214"/>
      <c r="I22" s="216"/>
      <c r="J22" s="217"/>
      <c r="K22" s="217"/>
      <c r="L22" s="217"/>
      <c r="M22" s="218"/>
    </row>
    <row r="23" spans="2:13" ht="13.5" thickBot="1" x14ac:dyDescent="0.25">
      <c r="B23" s="209"/>
      <c r="C23" s="210"/>
      <c r="D23" s="210"/>
      <c r="E23" s="210"/>
      <c r="F23" s="210"/>
      <c r="G23" s="211"/>
      <c r="H23" s="210"/>
      <c r="I23" s="210"/>
      <c r="J23" s="210"/>
      <c r="K23" s="210"/>
      <c r="L23" s="210"/>
      <c r="M23" s="212"/>
    </row>
    <row r="24" spans="2:13" ht="13.5" thickBot="1" x14ac:dyDescent="0.25">
      <c r="B24" s="163" t="s">
        <v>99</v>
      </c>
      <c r="C24" s="164"/>
      <c r="D24" s="164"/>
      <c r="E24" s="164"/>
      <c r="F24" s="164"/>
      <c r="G24" s="165" t="s">
        <v>91</v>
      </c>
      <c r="H24" s="166"/>
      <c r="I24" s="165" t="s">
        <v>92</v>
      </c>
      <c r="J24" s="164"/>
      <c r="K24" s="164"/>
      <c r="L24" s="164"/>
      <c r="M24" s="167"/>
    </row>
    <row r="25" spans="2:13" x14ac:dyDescent="0.2">
      <c r="B25" s="213"/>
      <c r="C25" s="214"/>
      <c r="D25" s="214"/>
      <c r="E25" s="214"/>
      <c r="F25" s="214"/>
      <c r="G25" s="215"/>
      <c r="H25" s="214"/>
      <c r="I25" s="216"/>
      <c r="J25" s="217"/>
      <c r="K25" s="217"/>
      <c r="L25" s="217"/>
      <c r="M25" s="218"/>
    </row>
    <row r="26" spans="2:13" ht="13.5" thickBot="1" x14ac:dyDescent="0.25">
      <c r="B26" s="209"/>
      <c r="C26" s="210"/>
      <c r="D26" s="210"/>
      <c r="E26" s="210"/>
      <c r="F26" s="210"/>
      <c r="G26" s="211"/>
      <c r="H26" s="210"/>
      <c r="I26" s="210"/>
      <c r="J26" s="210"/>
      <c r="K26" s="210"/>
      <c r="L26" s="210"/>
      <c r="M26" s="212"/>
    </row>
    <row r="27" spans="2:13" ht="13.5" thickBot="1" x14ac:dyDescent="0.25">
      <c r="B27" s="163" t="s">
        <v>100</v>
      </c>
      <c r="C27" s="164"/>
      <c r="D27" s="164"/>
      <c r="E27" s="164"/>
      <c r="F27" s="164"/>
      <c r="G27" s="165" t="s">
        <v>91</v>
      </c>
      <c r="H27" s="166"/>
      <c r="I27" s="165" t="s">
        <v>92</v>
      </c>
      <c r="J27" s="164"/>
      <c r="K27" s="164"/>
      <c r="L27" s="164"/>
      <c r="M27" s="167"/>
    </row>
    <row r="28" spans="2:13" x14ac:dyDescent="0.2">
      <c r="B28" s="213"/>
      <c r="C28" s="214"/>
      <c r="D28" s="214"/>
      <c r="E28" s="214"/>
      <c r="F28" s="214"/>
      <c r="G28" s="215"/>
      <c r="H28" s="214"/>
      <c r="I28" s="216"/>
      <c r="J28" s="217"/>
      <c r="K28" s="217"/>
      <c r="L28" s="217"/>
      <c r="M28" s="218"/>
    </row>
    <row r="29" spans="2:13" ht="13.5" thickBot="1" x14ac:dyDescent="0.25">
      <c r="B29" s="209"/>
      <c r="C29" s="210"/>
      <c r="D29" s="210"/>
      <c r="E29" s="210"/>
      <c r="F29" s="210"/>
      <c r="G29" s="211"/>
      <c r="H29" s="210"/>
      <c r="I29" s="210"/>
      <c r="J29" s="210"/>
      <c r="K29" s="210"/>
      <c r="L29" s="210"/>
      <c r="M29" s="212"/>
    </row>
  </sheetData>
  <mergeCells count="81">
    <mergeCell ref="B3:F3"/>
    <mergeCell ref="G3:H3"/>
    <mergeCell ref="I3:M3"/>
    <mergeCell ref="B4:F4"/>
    <mergeCell ref="G4:H4"/>
    <mergeCell ref="I4:M4"/>
    <mergeCell ref="B5:F5"/>
    <mergeCell ref="G5:H5"/>
    <mergeCell ref="I5:M5"/>
    <mergeCell ref="B6:F6"/>
    <mergeCell ref="G6:H6"/>
    <mergeCell ref="I6:M6"/>
    <mergeCell ref="B7:F7"/>
    <mergeCell ref="G7:H7"/>
    <mergeCell ref="I7:M7"/>
    <mergeCell ref="B8:F8"/>
    <mergeCell ref="G8:H8"/>
    <mergeCell ref="I8:M8"/>
    <mergeCell ref="B9:F9"/>
    <mergeCell ref="G9:H9"/>
    <mergeCell ref="I9:M9"/>
    <mergeCell ref="B10:F10"/>
    <mergeCell ref="G10:H10"/>
    <mergeCell ref="I10:M10"/>
    <mergeCell ref="B11:F11"/>
    <mergeCell ref="G11:H11"/>
    <mergeCell ref="I11:M11"/>
    <mergeCell ref="B12:F12"/>
    <mergeCell ref="G12:H12"/>
    <mergeCell ref="I12:M12"/>
    <mergeCell ref="B13:F13"/>
    <mergeCell ref="G13:H13"/>
    <mergeCell ref="I13:M13"/>
    <mergeCell ref="B14:F14"/>
    <mergeCell ref="G14:H14"/>
    <mergeCell ref="I14:M14"/>
    <mergeCell ref="B15:F15"/>
    <mergeCell ref="G15:H15"/>
    <mergeCell ref="I15:M15"/>
    <mergeCell ref="B16:F16"/>
    <mergeCell ref="G16:H16"/>
    <mergeCell ref="I16:M16"/>
    <mergeCell ref="B17:F17"/>
    <mergeCell ref="G17:H17"/>
    <mergeCell ref="I17:M17"/>
    <mergeCell ref="B18:F18"/>
    <mergeCell ref="G18:H18"/>
    <mergeCell ref="I18:M18"/>
    <mergeCell ref="B19:F19"/>
    <mergeCell ref="G19:H19"/>
    <mergeCell ref="I19:M19"/>
    <mergeCell ref="B20:F20"/>
    <mergeCell ref="G20:H20"/>
    <mergeCell ref="I20:M20"/>
    <mergeCell ref="B21:F21"/>
    <mergeCell ref="G21:H21"/>
    <mergeCell ref="I21:M21"/>
    <mergeCell ref="B22:F22"/>
    <mergeCell ref="G22:H22"/>
    <mergeCell ref="I22:M22"/>
    <mergeCell ref="B23:F23"/>
    <mergeCell ref="G23:H23"/>
    <mergeCell ref="I23:M23"/>
    <mergeCell ref="B24:F24"/>
    <mergeCell ref="G24:H24"/>
    <mergeCell ref="I24:M24"/>
    <mergeCell ref="B25:F25"/>
    <mergeCell ref="G25:H25"/>
    <mergeCell ref="I25:M25"/>
    <mergeCell ref="B26:F26"/>
    <mergeCell ref="G26:H26"/>
    <mergeCell ref="I26:M26"/>
    <mergeCell ref="B29:F29"/>
    <mergeCell ref="G29:H29"/>
    <mergeCell ref="I29:M29"/>
    <mergeCell ref="B27:F27"/>
    <mergeCell ref="G27:H27"/>
    <mergeCell ref="I27:M27"/>
    <mergeCell ref="B28:F28"/>
    <mergeCell ref="G28:H28"/>
    <mergeCell ref="I28:M28"/>
  </mergeCells>
  <pageMargins left="0.7" right="0.7" top="0.75" bottom="0.75" header="0.3" footer="0.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x14ac:dyDescent="0.2"/>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9"/>
  <sheetViews>
    <sheetView zoomScaleNormal="100" zoomScalePageLayoutView="200" workbookViewId="0"/>
  </sheetViews>
  <sheetFormatPr defaultColWidth="8.85546875" defaultRowHeight="12.75" x14ac:dyDescent="0.2"/>
  <cols>
    <col min="1" max="1" width="13.42578125" style="32" customWidth="1"/>
    <col min="2" max="2" width="27.28515625" style="32" customWidth="1"/>
    <col min="3" max="3" width="19.7109375" style="32" customWidth="1"/>
    <col min="4" max="5" width="14.28515625" style="32" customWidth="1"/>
    <col min="6" max="6" width="28.85546875" style="32" bestFit="1" customWidth="1"/>
    <col min="7" max="7" width="44.42578125" style="32" customWidth="1"/>
    <col min="8" max="16384" width="8.85546875" style="32"/>
  </cols>
  <sheetData>
    <row r="2" spans="1:8" x14ac:dyDescent="0.2">
      <c r="A2" s="28" t="s">
        <v>42</v>
      </c>
      <c r="B2" s="29"/>
      <c r="D2" s="30"/>
      <c r="E2" s="31" t="s">
        <v>19</v>
      </c>
    </row>
    <row r="3" spans="1:8" x14ac:dyDescent="0.2">
      <c r="A3" s="33" t="s">
        <v>46</v>
      </c>
      <c r="B3" s="45" t="str">
        <f>Metrics!B3</f>
        <v>Security</v>
      </c>
      <c r="D3" s="34"/>
      <c r="E3" s="35" t="s">
        <v>5</v>
      </c>
    </row>
    <row r="4" spans="1:8" x14ac:dyDescent="0.2">
      <c r="A4" s="36" t="s">
        <v>18</v>
      </c>
      <c r="B4" s="37">
        <f>Metrics!B4</f>
        <v>2015</v>
      </c>
      <c r="D4" s="38"/>
      <c r="E4" s="35" t="s">
        <v>6</v>
      </c>
    </row>
    <row r="5" spans="1:8" x14ac:dyDescent="0.2">
      <c r="A5" s="39" t="s">
        <v>47</v>
      </c>
      <c r="B5" s="40" t="str">
        <f>Metrics!B5</f>
        <v>Dave Kelsey</v>
      </c>
      <c r="D5" s="41"/>
      <c r="E5" s="42" t="s">
        <v>1</v>
      </c>
    </row>
    <row r="7" spans="1:8" ht="13.5" thickBot="1" x14ac:dyDescent="0.25"/>
    <row r="8" spans="1:8" ht="20.100000000000001" customHeight="1" thickBot="1" x14ac:dyDescent="0.25">
      <c r="A8" s="73" t="s">
        <v>7</v>
      </c>
      <c r="B8" s="74" t="s">
        <v>45</v>
      </c>
      <c r="C8" s="73" t="s">
        <v>43</v>
      </c>
      <c r="D8" s="73" t="s">
        <v>8</v>
      </c>
      <c r="E8" s="73" t="s">
        <v>9</v>
      </c>
      <c r="F8" s="73" t="s">
        <v>10</v>
      </c>
      <c r="G8" s="73" t="s">
        <v>11</v>
      </c>
      <c r="H8" s="43"/>
    </row>
    <row r="9" spans="1:8" ht="51.75" thickBot="1" x14ac:dyDescent="0.25">
      <c r="A9" s="118" t="s">
        <v>56</v>
      </c>
      <c r="B9" s="117" t="s">
        <v>68</v>
      </c>
      <c r="C9" s="138" t="s">
        <v>101</v>
      </c>
      <c r="D9" s="123">
        <v>40756</v>
      </c>
      <c r="E9" s="83">
        <v>40756</v>
      </c>
      <c r="F9" s="75" t="s">
        <v>82</v>
      </c>
      <c r="G9" s="76"/>
      <c r="H9" s="44"/>
    </row>
    <row r="10" spans="1:8" ht="51.75" thickBot="1" x14ac:dyDescent="0.25">
      <c r="A10" s="118" t="s">
        <v>57</v>
      </c>
      <c r="B10" s="117" t="s">
        <v>68</v>
      </c>
      <c r="C10" s="138" t="s">
        <v>101</v>
      </c>
      <c r="D10" s="123">
        <v>41122</v>
      </c>
      <c r="E10" s="83">
        <v>41137</v>
      </c>
      <c r="F10" s="129" t="s">
        <v>86</v>
      </c>
      <c r="G10" s="137" t="s">
        <v>85</v>
      </c>
    </row>
    <row r="11" spans="1:8" ht="51.75" thickBot="1" x14ac:dyDescent="0.25">
      <c r="A11" s="118" t="s">
        <v>58</v>
      </c>
      <c r="B11" s="143" t="s">
        <v>68</v>
      </c>
      <c r="C11" s="138" t="s">
        <v>101</v>
      </c>
      <c r="D11" s="123">
        <v>41487</v>
      </c>
      <c r="E11" s="83">
        <v>41137</v>
      </c>
      <c r="F11" s="129" t="s">
        <v>86</v>
      </c>
      <c r="G11" s="137" t="s">
        <v>106</v>
      </c>
    </row>
    <row r="12" spans="1:8" ht="69.75" customHeight="1" thickBot="1" x14ac:dyDescent="0.25">
      <c r="A12" s="118" t="s">
        <v>59</v>
      </c>
      <c r="B12" s="117" t="s">
        <v>69</v>
      </c>
      <c r="C12" s="138" t="s">
        <v>101</v>
      </c>
      <c r="D12" s="123">
        <v>40878</v>
      </c>
      <c r="E12" s="83">
        <v>41353</v>
      </c>
      <c r="F12" s="20" t="s">
        <v>103</v>
      </c>
      <c r="G12" s="77" t="s">
        <v>102</v>
      </c>
    </row>
    <row r="13" spans="1:8" ht="55.5" customHeight="1" thickBot="1" x14ac:dyDescent="0.25">
      <c r="A13" s="118" t="s">
        <v>61</v>
      </c>
      <c r="B13" s="117" t="s">
        <v>70</v>
      </c>
      <c r="C13" s="138" t="s">
        <v>101</v>
      </c>
      <c r="D13" s="123">
        <v>41244</v>
      </c>
      <c r="E13" s="83" t="s">
        <v>79</v>
      </c>
      <c r="F13" s="81" t="s">
        <v>80</v>
      </c>
      <c r="G13" s="77" t="s">
        <v>81</v>
      </c>
    </row>
    <row r="14" spans="1:8" ht="102.75" customHeight="1" thickBot="1" x14ac:dyDescent="0.25">
      <c r="A14" s="118" t="s">
        <v>62</v>
      </c>
      <c r="B14" s="117" t="s">
        <v>69</v>
      </c>
      <c r="C14" s="138" t="s">
        <v>151</v>
      </c>
      <c r="D14" s="154" t="s">
        <v>164</v>
      </c>
      <c r="E14" s="129"/>
      <c r="F14" s="81"/>
      <c r="G14" s="144" t="s">
        <v>162</v>
      </c>
    </row>
    <row r="15" spans="1:8" ht="37.5" customHeight="1" thickBot="1" x14ac:dyDescent="0.25">
      <c r="A15" s="118" t="s">
        <v>63</v>
      </c>
      <c r="B15" s="117" t="s">
        <v>70</v>
      </c>
      <c r="C15" s="138" t="s">
        <v>101</v>
      </c>
      <c r="D15" s="123">
        <v>41974</v>
      </c>
      <c r="E15" s="83">
        <v>41795</v>
      </c>
      <c r="F15" s="129" t="s">
        <v>136</v>
      </c>
      <c r="G15" s="77" t="s">
        <v>137</v>
      </c>
    </row>
    <row r="16" spans="1:8" ht="39" thickBot="1" x14ac:dyDescent="0.25">
      <c r="A16" s="118" t="s">
        <v>64</v>
      </c>
      <c r="B16" s="117" t="s">
        <v>71</v>
      </c>
      <c r="C16" s="120" t="s">
        <v>75</v>
      </c>
      <c r="D16" s="123">
        <v>40877</v>
      </c>
      <c r="E16" s="130">
        <v>40926</v>
      </c>
      <c r="F16" s="129" t="s">
        <v>83</v>
      </c>
      <c r="G16" s="128" t="s">
        <v>84</v>
      </c>
    </row>
    <row r="17" spans="1:7" ht="51.75" thickBot="1" x14ac:dyDescent="0.25">
      <c r="A17" s="118" t="s">
        <v>65</v>
      </c>
      <c r="B17" s="117" t="s">
        <v>72</v>
      </c>
      <c r="C17" s="120" t="s">
        <v>75</v>
      </c>
      <c r="D17" s="123">
        <v>41122</v>
      </c>
      <c r="E17" s="83">
        <v>41122</v>
      </c>
      <c r="F17" s="115" t="s">
        <v>87</v>
      </c>
      <c r="G17" s="114" t="s">
        <v>88</v>
      </c>
    </row>
    <row r="18" spans="1:7" ht="51.75" thickBot="1" x14ac:dyDescent="0.25">
      <c r="A18" s="118" t="s">
        <v>66</v>
      </c>
      <c r="B18" s="143" t="s">
        <v>73</v>
      </c>
      <c r="C18" s="121" t="s">
        <v>75</v>
      </c>
      <c r="D18" s="123">
        <v>41487</v>
      </c>
      <c r="E18" s="83">
        <v>41487</v>
      </c>
      <c r="F18" s="75" t="s">
        <v>108</v>
      </c>
      <c r="G18" s="137" t="s">
        <v>107</v>
      </c>
    </row>
    <row r="19" spans="1:7" ht="59.25" customHeight="1" thickBot="1" x14ac:dyDescent="0.25">
      <c r="A19" s="118" t="s">
        <v>67</v>
      </c>
      <c r="B19" s="119" t="s">
        <v>74</v>
      </c>
      <c r="C19" s="122" t="s">
        <v>75</v>
      </c>
      <c r="D19" s="154" t="s">
        <v>165</v>
      </c>
      <c r="E19" s="129"/>
      <c r="F19" s="82"/>
      <c r="G19" s="144" t="s">
        <v>163</v>
      </c>
    </row>
  </sheetData>
  <phoneticPr fontId="6" type="noConversion"/>
  <hyperlinks>
    <hyperlink ref="F13" r:id="rId1"/>
    <hyperlink ref="F9" r:id="rId2"/>
    <hyperlink ref="F16" r:id="rId3"/>
    <hyperlink ref="F10" r:id="rId4"/>
    <hyperlink ref="F11" r:id="rId5"/>
    <hyperlink ref="F18" r:id="rId6"/>
    <hyperlink ref="F15" r:id="rId7"/>
  </hyperlinks>
  <pageMargins left="0.74791666666666667" right="0.74791666666666667" top="0.98402777777777772" bottom="0.98402777777777772" header="0.51180555555555551" footer="0.51180555555555551"/>
  <pageSetup paperSize="9" firstPageNumber="0" orientation="portrait" horizontalDpi="300" verticalDpi="300" r:id="rId8"/>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opLeftCell="B2" zoomScale="200" zoomScaleNormal="200" zoomScalePageLayoutView="200" workbookViewId="0">
      <selection activeCell="B13" sqref="B13"/>
    </sheetView>
  </sheetViews>
  <sheetFormatPr defaultColWidth="8.85546875" defaultRowHeight="12.75" x14ac:dyDescent="0.2"/>
  <cols>
    <col min="1" max="1" width="12.42578125" style="32" customWidth="1"/>
    <col min="2" max="2" width="24.42578125" style="32" customWidth="1"/>
    <col min="3" max="3" width="22.140625" style="32" customWidth="1"/>
    <col min="4" max="16384" width="8.85546875" style="32"/>
  </cols>
  <sheetData>
    <row r="1" spans="1:9" ht="13.5" thickBot="1" x14ac:dyDescent="0.25"/>
    <row r="2" spans="1:9" ht="13.5" thickBot="1" x14ac:dyDescent="0.25">
      <c r="A2" s="28" t="s">
        <v>42</v>
      </c>
      <c r="B2" s="46"/>
    </row>
    <row r="3" spans="1:9" x14ac:dyDescent="0.2">
      <c r="A3" s="47" t="s">
        <v>46</v>
      </c>
      <c r="B3" s="48" t="str">
        <f>Metrics!B3</f>
        <v>Security</v>
      </c>
    </row>
    <row r="4" spans="1:9" x14ac:dyDescent="0.2">
      <c r="A4" s="36" t="s">
        <v>18</v>
      </c>
      <c r="B4" s="49">
        <v>2014</v>
      </c>
    </row>
    <row r="5" spans="1:9" ht="13.5" thickBot="1" x14ac:dyDescent="0.25">
      <c r="A5" s="39" t="s">
        <v>47</v>
      </c>
      <c r="B5" s="50" t="str">
        <f>Metrics!B5</f>
        <v>Dave Kelsey</v>
      </c>
    </row>
    <row r="7" spans="1:9" ht="13.5" thickBot="1" x14ac:dyDescent="0.25">
      <c r="A7" s="51" t="s">
        <v>12</v>
      </c>
      <c r="B7" s="51"/>
      <c r="C7" s="51"/>
    </row>
    <row r="8" spans="1:9" ht="13.5" customHeight="1" thickBot="1" x14ac:dyDescent="0.25">
      <c r="A8" s="52"/>
      <c r="B8" s="53"/>
      <c r="C8" s="54"/>
      <c r="D8" s="155" t="s">
        <v>13</v>
      </c>
      <c r="E8" s="155"/>
      <c r="F8" s="155"/>
      <c r="G8" s="156" t="s">
        <v>14</v>
      </c>
      <c r="H8" s="156"/>
      <c r="I8" s="156"/>
    </row>
    <row r="9" spans="1:9" ht="13.5" thickBot="1" x14ac:dyDescent="0.25">
      <c r="A9" s="55" t="s">
        <v>15</v>
      </c>
      <c r="B9" s="56" t="s">
        <v>2</v>
      </c>
      <c r="C9" s="56" t="s">
        <v>16</v>
      </c>
      <c r="D9" s="57" t="s">
        <v>17</v>
      </c>
      <c r="E9" s="58" t="s">
        <v>31</v>
      </c>
      <c r="F9" s="59" t="s">
        <v>32</v>
      </c>
      <c r="G9" s="60" t="s">
        <v>17</v>
      </c>
      <c r="H9" s="58" t="s">
        <v>31</v>
      </c>
      <c r="I9" s="61" t="s">
        <v>32</v>
      </c>
    </row>
    <row r="10" spans="1:9" x14ac:dyDescent="0.2">
      <c r="A10" s="78"/>
      <c r="B10" s="78"/>
      <c r="C10" s="84"/>
      <c r="D10" s="89"/>
      <c r="E10" s="90"/>
      <c r="F10" s="91"/>
      <c r="G10" s="100"/>
      <c r="H10" s="101"/>
      <c r="I10" s="102"/>
    </row>
    <row r="11" spans="1:9" x14ac:dyDescent="0.2">
      <c r="A11" s="79" t="s">
        <v>20</v>
      </c>
      <c r="B11" s="79" t="s">
        <v>21</v>
      </c>
      <c r="C11" s="139" t="s">
        <v>0</v>
      </c>
      <c r="D11" s="107">
        <v>0.5</v>
      </c>
      <c r="E11" s="62">
        <v>0.5</v>
      </c>
      <c r="F11" s="108">
        <v>0.5</v>
      </c>
      <c r="G11" s="92"/>
      <c r="H11" s="135"/>
      <c r="I11" s="136"/>
    </row>
    <row r="12" spans="1:9" x14ac:dyDescent="0.2">
      <c r="A12" s="79" t="s">
        <v>20</v>
      </c>
      <c r="B12" s="79" t="s">
        <v>21</v>
      </c>
      <c r="C12" s="139" t="s">
        <v>51</v>
      </c>
      <c r="D12" s="107">
        <v>0.33</v>
      </c>
      <c r="E12" s="62">
        <v>0.33</v>
      </c>
      <c r="F12" s="109">
        <v>0.33</v>
      </c>
      <c r="G12" s="92"/>
      <c r="H12" s="135"/>
      <c r="I12" s="136"/>
    </row>
    <row r="13" spans="1:9" x14ac:dyDescent="0.2">
      <c r="A13" s="79" t="s">
        <v>20</v>
      </c>
      <c r="B13" s="79" t="s">
        <v>22</v>
      </c>
      <c r="C13" s="124" t="s">
        <v>0</v>
      </c>
      <c r="D13" s="92"/>
      <c r="E13" s="63"/>
      <c r="F13" s="93"/>
      <c r="G13" s="92">
        <v>0.5</v>
      </c>
      <c r="H13" s="63">
        <v>0.5</v>
      </c>
      <c r="I13" s="93">
        <v>0.5</v>
      </c>
    </row>
    <row r="14" spans="1:9" x14ac:dyDescent="0.2">
      <c r="A14" s="80" t="s">
        <v>20</v>
      </c>
      <c r="B14" s="80" t="s">
        <v>23</v>
      </c>
      <c r="C14" s="85" t="s">
        <v>51</v>
      </c>
      <c r="D14" s="132">
        <v>0.33</v>
      </c>
      <c r="E14" s="131">
        <v>0.33</v>
      </c>
      <c r="F14" s="133">
        <v>0.33</v>
      </c>
      <c r="G14" s="132"/>
      <c r="H14" s="131"/>
      <c r="I14" s="133"/>
    </row>
    <row r="15" spans="1:9" x14ac:dyDescent="0.2">
      <c r="A15" s="65"/>
      <c r="B15" s="64"/>
      <c r="C15" s="64"/>
      <c r="D15" s="107"/>
      <c r="E15" s="62"/>
      <c r="F15" s="108"/>
      <c r="G15" s="107"/>
      <c r="H15" s="62"/>
      <c r="I15" s="108"/>
    </row>
    <row r="16" spans="1:9" x14ac:dyDescent="0.2">
      <c r="A16" s="65"/>
      <c r="B16" s="64"/>
      <c r="C16" s="64"/>
      <c r="D16" s="107"/>
      <c r="E16" s="62"/>
      <c r="F16" s="109"/>
      <c r="G16" s="107"/>
      <c r="H16" s="62"/>
      <c r="I16" s="108"/>
    </row>
    <row r="17" spans="1:9" x14ac:dyDescent="0.2">
      <c r="A17" s="65"/>
      <c r="B17" s="64"/>
      <c r="C17" s="64"/>
      <c r="D17" s="94"/>
      <c r="E17" s="62"/>
      <c r="F17" s="96"/>
      <c r="G17" s="94"/>
      <c r="H17" s="62"/>
      <c r="I17" s="95"/>
    </row>
    <row r="18" spans="1:9" x14ac:dyDescent="0.2">
      <c r="A18" s="65"/>
      <c r="B18" s="64"/>
      <c r="C18" s="64"/>
      <c r="D18" s="94"/>
      <c r="E18" s="62"/>
      <c r="F18" s="96"/>
      <c r="G18" s="94"/>
      <c r="H18" s="62"/>
      <c r="I18" s="95"/>
    </row>
    <row r="19" spans="1:9" ht="13.5" thickBot="1" x14ac:dyDescent="0.25">
      <c r="A19" s="66"/>
      <c r="B19" s="67"/>
      <c r="C19" s="67"/>
      <c r="D19" s="97"/>
      <c r="E19" s="98"/>
      <c r="F19" s="99"/>
      <c r="G19" s="97"/>
      <c r="H19" s="98"/>
      <c r="I19" s="103"/>
    </row>
    <row r="20" spans="1:9" ht="13.5" thickBot="1" x14ac:dyDescent="0.25">
      <c r="A20" s="68" t="s">
        <v>33</v>
      </c>
      <c r="B20" s="69"/>
      <c r="C20" s="70"/>
      <c r="D20" s="86">
        <f t="shared" ref="D20:I20" si="0">SUM(D10:D19)</f>
        <v>1.1600000000000001</v>
      </c>
      <c r="E20" s="87">
        <f t="shared" si="0"/>
        <v>1.1600000000000001</v>
      </c>
      <c r="F20" s="88">
        <f t="shared" si="0"/>
        <v>1.1600000000000001</v>
      </c>
      <c r="G20" s="86">
        <f t="shared" si="0"/>
        <v>0.5</v>
      </c>
      <c r="H20" s="87">
        <f t="shared" si="0"/>
        <v>0.5</v>
      </c>
      <c r="I20" s="88">
        <f t="shared" si="0"/>
        <v>0.5</v>
      </c>
    </row>
    <row r="22" spans="1:9" x14ac:dyDescent="0.2">
      <c r="A22" s="51"/>
      <c r="B22" s="51"/>
    </row>
    <row r="23" spans="1:9" ht="13.5" customHeight="1" x14ac:dyDescent="0.2"/>
  </sheetData>
  <mergeCells count="2">
    <mergeCell ref="D8:F8"/>
    <mergeCell ref="G8:I8"/>
  </mergeCells>
  <pageMargins left="0.74791666666666667" right="0.74791666666666667" top="0.98402777777777772" bottom="0.98402777777777772" header="0.51180555555555551" footer="0.51180555555555551"/>
  <pageSetup firstPageNumber="0" orientation="portrait" horizontalDpi="300" verticalDpi="300"/>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G12" sqref="G12:I13"/>
    </sheetView>
  </sheetViews>
  <sheetFormatPr defaultColWidth="8.85546875" defaultRowHeight="12.75" x14ac:dyDescent="0.2"/>
  <cols>
    <col min="1" max="1" width="12.42578125" style="32" customWidth="1"/>
    <col min="2" max="2" width="24.42578125" style="32" customWidth="1"/>
    <col min="3" max="3" width="22.140625" style="32" customWidth="1"/>
    <col min="4" max="16384" width="8.85546875" style="32"/>
  </cols>
  <sheetData>
    <row r="1" spans="1:9" ht="13.5" thickBot="1" x14ac:dyDescent="0.25"/>
    <row r="2" spans="1:9" ht="13.5" thickBot="1" x14ac:dyDescent="0.25">
      <c r="A2" s="28" t="s">
        <v>42</v>
      </c>
      <c r="B2" s="46"/>
    </row>
    <row r="3" spans="1:9" x14ac:dyDescent="0.2">
      <c r="A3" s="47" t="s">
        <v>46</v>
      </c>
      <c r="B3" s="48" t="str">
        <f>Metrics!B3</f>
        <v>Security</v>
      </c>
    </row>
    <row r="4" spans="1:9" x14ac:dyDescent="0.2">
      <c r="A4" s="36" t="s">
        <v>18</v>
      </c>
      <c r="B4" s="49">
        <v>2014</v>
      </c>
    </row>
    <row r="5" spans="1:9" ht="13.5" thickBot="1" x14ac:dyDescent="0.25">
      <c r="A5" s="39" t="s">
        <v>47</v>
      </c>
      <c r="B5" s="50" t="str">
        <f>Metrics!B5</f>
        <v>Dave Kelsey</v>
      </c>
    </row>
    <row r="7" spans="1:9" ht="13.5" thickBot="1" x14ac:dyDescent="0.25">
      <c r="A7" s="51" t="s">
        <v>12</v>
      </c>
      <c r="B7" s="51"/>
      <c r="C7" s="51"/>
    </row>
    <row r="8" spans="1:9" ht="13.5" customHeight="1" thickBot="1" x14ac:dyDescent="0.25">
      <c r="A8" s="52"/>
      <c r="B8" s="53"/>
      <c r="C8" s="54"/>
      <c r="D8" s="155" t="s">
        <v>13</v>
      </c>
      <c r="E8" s="155"/>
      <c r="F8" s="155"/>
      <c r="G8" s="156" t="s">
        <v>14</v>
      </c>
      <c r="H8" s="156"/>
      <c r="I8" s="156"/>
    </row>
    <row r="9" spans="1:9" ht="13.5" thickBot="1" x14ac:dyDescent="0.25">
      <c r="A9" s="55" t="s">
        <v>15</v>
      </c>
      <c r="B9" s="56" t="s">
        <v>2</v>
      </c>
      <c r="C9" s="56" t="s">
        <v>16</v>
      </c>
      <c r="D9" s="57" t="s">
        <v>17</v>
      </c>
      <c r="E9" s="58" t="s">
        <v>31</v>
      </c>
      <c r="F9" s="59" t="s">
        <v>32</v>
      </c>
      <c r="G9" s="60" t="s">
        <v>17</v>
      </c>
      <c r="H9" s="58" t="s">
        <v>31</v>
      </c>
      <c r="I9" s="61" t="s">
        <v>32</v>
      </c>
    </row>
    <row r="10" spans="1:9" x14ac:dyDescent="0.2">
      <c r="A10" s="78"/>
      <c r="B10" s="78"/>
      <c r="C10" s="84"/>
      <c r="D10" s="89"/>
      <c r="E10" s="90"/>
      <c r="F10" s="91"/>
      <c r="G10" s="100"/>
      <c r="H10" s="101"/>
      <c r="I10" s="102"/>
    </row>
    <row r="11" spans="1:9" x14ac:dyDescent="0.2">
      <c r="A11" s="79" t="s">
        <v>20</v>
      </c>
      <c r="B11" s="79" t="s">
        <v>21</v>
      </c>
      <c r="C11" s="139" t="s">
        <v>0</v>
      </c>
      <c r="D11" s="107">
        <v>0.5</v>
      </c>
      <c r="E11" s="62">
        <v>0.5</v>
      </c>
      <c r="F11" s="108">
        <v>0.5</v>
      </c>
      <c r="G11" s="92"/>
      <c r="H11" s="135"/>
      <c r="I11" s="136"/>
    </row>
    <row r="12" spans="1:9" x14ac:dyDescent="0.2">
      <c r="A12" s="79" t="s">
        <v>20</v>
      </c>
      <c r="B12" s="79" t="s">
        <v>21</v>
      </c>
      <c r="C12" s="139" t="s">
        <v>51</v>
      </c>
      <c r="D12" s="107">
        <v>0.33</v>
      </c>
      <c r="E12" s="62">
        <v>0.3</v>
      </c>
      <c r="F12" s="109">
        <v>0.3</v>
      </c>
      <c r="G12" s="92"/>
      <c r="H12" s="135">
        <v>0.15</v>
      </c>
      <c r="I12" s="136">
        <v>0.15</v>
      </c>
    </row>
    <row r="13" spans="1:9" x14ac:dyDescent="0.2">
      <c r="A13" s="79" t="s">
        <v>20</v>
      </c>
      <c r="B13" s="79" t="s">
        <v>22</v>
      </c>
      <c r="C13" s="124" t="s">
        <v>0</v>
      </c>
      <c r="D13" s="92"/>
      <c r="E13" s="63"/>
      <c r="F13" s="93"/>
      <c r="G13" s="92">
        <v>0.5</v>
      </c>
      <c r="H13" s="63">
        <v>0.5</v>
      </c>
      <c r="I13" s="93">
        <v>0.5</v>
      </c>
    </row>
    <row r="14" spans="1:9" x14ac:dyDescent="0.2">
      <c r="A14" s="80" t="s">
        <v>20</v>
      </c>
      <c r="B14" s="80" t="s">
        <v>23</v>
      </c>
      <c r="C14" s="85" t="s">
        <v>51</v>
      </c>
      <c r="D14" s="132">
        <v>0.33</v>
      </c>
      <c r="E14" s="131">
        <v>0.3</v>
      </c>
      <c r="F14" s="133">
        <v>0.3</v>
      </c>
      <c r="G14" s="132"/>
      <c r="H14" s="131"/>
      <c r="I14" s="133"/>
    </row>
    <row r="15" spans="1:9" x14ac:dyDescent="0.2">
      <c r="A15" s="65"/>
      <c r="B15" s="64"/>
      <c r="C15" s="64"/>
      <c r="D15" s="107"/>
      <c r="E15" s="62"/>
      <c r="F15" s="108"/>
      <c r="G15" s="107"/>
      <c r="H15" s="62"/>
      <c r="I15" s="108"/>
    </row>
    <row r="16" spans="1:9" x14ac:dyDescent="0.2">
      <c r="A16" s="65"/>
      <c r="B16" s="64"/>
      <c r="C16" s="64"/>
      <c r="D16" s="107"/>
      <c r="E16" s="62"/>
      <c r="F16" s="109"/>
      <c r="G16" s="107"/>
      <c r="H16" s="62"/>
      <c r="I16" s="108"/>
    </row>
    <row r="17" spans="1:9" x14ac:dyDescent="0.2">
      <c r="A17" s="65"/>
      <c r="B17" s="64"/>
      <c r="C17" s="64"/>
      <c r="D17" s="94"/>
      <c r="E17" s="62"/>
      <c r="F17" s="96"/>
      <c r="G17" s="94"/>
      <c r="H17" s="62"/>
      <c r="I17" s="95"/>
    </row>
    <row r="18" spans="1:9" x14ac:dyDescent="0.2">
      <c r="A18" s="65"/>
      <c r="B18" s="64"/>
      <c r="C18" s="64"/>
      <c r="D18" s="94"/>
      <c r="E18" s="62"/>
      <c r="F18" s="96"/>
      <c r="G18" s="94"/>
      <c r="H18" s="62"/>
      <c r="I18" s="95"/>
    </row>
    <row r="19" spans="1:9" ht="13.5" thickBot="1" x14ac:dyDescent="0.25">
      <c r="A19" s="66"/>
      <c r="B19" s="67"/>
      <c r="C19" s="67"/>
      <c r="D19" s="97"/>
      <c r="E19" s="98"/>
      <c r="F19" s="99"/>
      <c r="G19" s="97"/>
      <c r="H19" s="98"/>
      <c r="I19" s="103"/>
    </row>
    <row r="20" spans="1:9" ht="13.5" thickBot="1" x14ac:dyDescent="0.25">
      <c r="A20" s="68" t="s">
        <v>33</v>
      </c>
      <c r="B20" s="69"/>
      <c r="C20" s="70"/>
      <c r="D20" s="86">
        <f t="shared" ref="D20:I20" si="0">SUM(D10:D19)</f>
        <v>1.1600000000000001</v>
      </c>
      <c r="E20" s="87">
        <f t="shared" si="0"/>
        <v>1.1000000000000001</v>
      </c>
      <c r="F20" s="88">
        <f t="shared" si="0"/>
        <v>1.1000000000000001</v>
      </c>
      <c r="G20" s="86">
        <f t="shared" si="0"/>
        <v>0.5</v>
      </c>
      <c r="H20" s="87">
        <f t="shared" si="0"/>
        <v>0.65</v>
      </c>
      <c r="I20" s="88">
        <f t="shared" si="0"/>
        <v>0.65</v>
      </c>
    </row>
    <row r="22" spans="1:9" x14ac:dyDescent="0.2">
      <c r="A22" s="51"/>
      <c r="B22" s="51"/>
    </row>
    <row r="23" spans="1:9" ht="13.5" customHeight="1" x14ac:dyDescent="0.2"/>
  </sheetData>
  <mergeCells count="2">
    <mergeCell ref="D8:F8"/>
    <mergeCell ref="G8:I8"/>
  </mergeCells>
  <pageMargins left="0.74791666666666667" right="0.74791666666666667" top="0.98402777777777772" bottom="0.98402777777777772" header="0.51180555555555551" footer="0.51180555555555551"/>
  <pageSetup firstPageNumber="0" orientation="portrait" horizontalDpi="300" verticalDpi="300"/>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D14" sqref="D14:F14"/>
    </sheetView>
  </sheetViews>
  <sheetFormatPr defaultColWidth="8.85546875" defaultRowHeight="12.75" x14ac:dyDescent="0.2"/>
  <cols>
    <col min="1" max="1" width="12.42578125" style="32" customWidth="1"/>
    <col min="2" max="2" width="24.42578125" style="32" customWidth="1"/>
    <col min="3" max="3" width="22.140625" style="32" customWidth="1"/>
    <col min="4" max="16384" width="8.85546875" style="32"/>
  </cols>
  <sheetData>
    <row r="1" spans="1:9" ht="13.5" thickBot="1" x14ac:dyDescent="0.25"/>
    <row r="2" spans="1:9" ht="13.5" thickBot="1" x14ac:dyDescent="0.25">
      <c r="A2" s="28" t="s">
        <v>42</v>
      </c>
      <c r="B2" s="46"/>
    </row>
    <row r="3" spans="1:9" x14ac:dyDescent="0.2">
      <c r="A3" s="47" t="s">
        <v>46</v>
      </c>
      <c r="B3" s="48" t="str">
        <f>Metrics!B3</f>
        <v>Security</v>
      </c>
    </row>
    <row r="4" spans="1:9" x14ac:dyDescent="0.2">
      <c r="A4" s="36" t="s">
        <v>18</v>
      </c>
      <c r="B4" s="49">
        <v>2014</v>
      </c>
    </row>
    <row r="5" spans="1:9" ht="13.5" thickBot="1" x14ac:dyDescent="0.25">
      <c r="A5" s="39" t="s">
        <v>47</v>
      </c>
      <c r="B5" s="50" t="str">
        <f>Metrics!B5</f>
        <v>Dave Kelsey</v>
      </c>
    </row>
    <row r="7" spans="1:9" ht="13.5" thickBot="1" x14ac:dyDescent="0.25">
      <c r="A7" s="51" t="s">
        <v>12</v>
      </c>
      <c r="B7" s="51"/>
      <c r="C7" s="51"/>
    </row>
    <row r="8" spans="1:9" ht="13.5" customHeight="1" thickBot="1" x14ac:dyDescent="0.25">
      <c r="A8" s="52"/>
      <c r="B8" s="53"/>
      <c r="C8" s="54"/>
      <c r="D8" s="155" t="s">
        <v>13</v>
      </c>
      <c r="E8" s="155"/>
      <c r="F8" s="155"/>
      <c r="G8" s="156" t="s">
        <v>14</v>
      </c>
      <c r="H8" s="156"/>
      <c r="I8" s="156"/>
    </row>
    <row r="9" spans="1:9" ht="13.5" thickBot="1" x14ac:dyDescent="0.25">
      <c r="A9" s="55" t="s">
        <v>15</v>
      </c>
      <c r="B9" s="56" t="s">
        <v>2</v>
      </c>
      <c r="C9" s="56" t="s">
        <v>16</v>
      </c>
      <c r="D9" s="57" t="s">
        <v>17</v>
      </c>
      <c r="E9" s="58" t="s">
        <v>31</v>
      </c>
      <c r="F9" s="59" t="s">
        <v>32</v>
      </c>
      <c r="G9" s="60" t="s">
        <v>17</v>
      </c>
      <c r="H9" s="58" t="s">
        <v>31</v>
      </c>
      <c r="I9" s="61" t="s">
        <v>32</v>
      </c>
    </row>
    <row r="10" spans="1:9" x14ac:dyDescent="0.2">
      <c r="A10" s="78"/>
      <c r="B10" s="78"/>
      <c r="C10" s="84"/>
      <c r="D10" s="89"/>
      <c r="E10" s="90"/>
      <c r="F10" s="91"/>
      <c r="G10" s="100"/>
      <c r="H10" s="101"/>
      <c r="I10" s="102"/>
    </row>
    <row r="11" spans="1:9" x14ac:dyDescent="0.2">
      <c r="A11" s="79" t="s">
        <v>20</v>
      </c>
      <c r="B11" s="79" t="s">
        <v>21</v>
      </c>
      <c r="C11" s="139" t="s">
        <v>0</v>
      </c>
      <c r="D11" s="107">
        <v>0.3</v>
      </c>
      <c r="E11" s="62">
        <v>0.3</v>
      </c>
      <c r="F11" s="108">
        <v>0.3</v>
      </c>
      <c r="G11" s="92"/>
      <c r="H11" s="135"/>
      <c r="I11" s="136"/>
    </row>
    <row r="12" spans="1:9" x14ac:dyDescent="0.2">
      <c r="A12" s="79" t="s">
        <v>20</v>
      </c>
      <c r="B12" s="79" t="s">
        <v>21</v>
      </c>
      <c r="C12" s="139" t="s">
        <v>51</v>
      </c>
      <c r="D12" s="107">
        <v>0.2</v>
      </c>
      <c r="E12" s="62">
        <v>0.2</v>
      </c>
      <c r="F12" s="109">
        <v>0.2</v>
      </c>
      <c r="G12" s="92"/>
      <c r="H12" s="135"/>
      <c r="I12" s="136"/>
    </row>
    <row r="13" spans="1:9" x14ac:dyDescent="0.2">
      <c r="A13" s="79" t="s">
        <v>20</v>
      </c>
      <c r="B13" s="79" t="s">
        <v>22</v>
      </c>
      <c r="C13" s="124" t="s">
        <v>0</v>
      </c>
      <c r="D13" s="92">
        <v>0.2</v>
      </c>
      <c r="E13" s="63">
        <v>0.2</v>
      </c>
      <c r="F13" s="93">
        <v>0.2</v>
      </c>
      <c r="G13" s="92">
        <v>0.5</v>
      </c>
      <c r="H13" s="63">
        <v>0.5</v>
      </c>
      <c r="I13" s="93">
        <v>0.5</v>
      </c>
    </row>
    <row r="14" spans="1:9" x14ac:dyDescent="0.2">
      <c r="A14" s="80" t="s">
        <v>20</v>
      </c>
      <c r="B14" s="80" t="s">
        <v>23</v>
      </c>
      <c r="C14" s="85" t="s">
        <v>51</v>
      </c>
      <c r="D14" s="132">
        <v>0.47</v>
      </c>
      <c r="E14" s="131">
        <v>0.49</v>
      </c>
      <c r="F14" s="133">
        <v>0.42</v>
      </c>
      <c r="G14" s="132">
        <v>0.09</v>
      </c>
      <c r="H14" s="131">
        <v>0.08</v>
      </c>
      <c r="I14" s="133">
        <v>0.16</v>
      </c>
    </row>
    <row r="15" spans="1:9" x14ac:dyDescent="0.2">
      <c r="A15" s="65"/>
      <c r="B15" s="64"/>
      <c r="C15" s="64"/>
      <c r="D15" s="107"/>
      <c r="E15" s="62"/>
      <c r="F15" s="108"/>
      <c r="G15" s="107"/>
      <c r="H15" s="62"/>
      <c r="I15" s="108"/>
    </row>
    <row r="16" spans="1:9" x14ac:dyDescent="0.2">
      <c r="A16" s="65"/>
      <c r="B16" s="64"/>
      <c r="C16" s="64"/>
      <c r="D16" s="107"/>
      <c r="E16" s="62"/>
      <c r="F16" s="109"/>
      <c r="G16" s="107"/>
      <c r="H16" s="62"/>
      <c r="I16" s="108"/>
    </row>
    <row r="17" spans="1:9" x14ac:dyDescent="0.2">
      <c r="A17" s="65"/>
      <c r="B17" s="64"/>
      <c r="C17" s="64"/>
      <c r="D17" s="94"/>
      <c r="E17" s="62"/>
      <c r="F17" s="96"/>
      <c r="G17" s="94"/>
      <c r="H17" s="62"/>
      <c r="I17" s="95"/>
    </row>
    <row r="18" spans="1:9" x14ac:dyDescent="0.2">
      <c r="A18" s="65"/>
      <c r="B18" s="64"/>
      <c r="C18" s="64"/>
      <c r="D18" s="94"/>
      <c r="E18" s="62"/>
      <c r="F18" s="96"/>
      <c r="G18" s="94"/>
      <c r="H18" s="62"/>
      <c r="I18" s="95"/>
    </row>
    <row r="19" spans="1:9" ht="13.5" thickBot="1" x14ac:dyDescent="0.25">
      <c r="A19" s="66"/>
      <c r="B19" s="67"/>
      <c r="C19" s="67"/>
      <c r="D19" s="97"/>
      <c r="E19" s="98"/>
      <c r="F19" s="99"/>
      <c r="G19" s="97"/>
      <c r="H19" s="98"/>
      <c r="I19" s="103"/>
    </row>
    <row r="20" spans="1:9" ht="13.5" thickBot="1" x14ac:dyDescent="0.25">
      <c r="A20" s="68" t="s">
        <v>33</v>
      </c>
      <c r="B20" s="69"/>
      <c r="C20" s="70"/>
      <c r="D20" s="86">
        <f t="shared" ref="D20:I20" si="0">SUM(D10:D19)</f>
        <v>1.17</v>
      </c>
      <c r="E20" s="87">
        <f t="shared" si="0"/>
        <v>1.19</v>
      </c>
      <c r="F20" s="88">
        <f t="shared" si="0"/>
        <v>1.1199999999999999</v>
      </c>
      <c r="G20" s="86">
        <f t="shared" si="0"/>
        <v>0.59</v>
      </c>
      <c r="H20" s="87">
        <f t="shared" si="0"/>
        <v>0.57999999999999996</v>
      </c>
      <c r="I20" s="88">
        <f t="shared" si="0"/>
        <v>0.66</v>
      </c>
    </row>
    <row r="22" spans="1:9" x14ac:dyDescent="0.2">
      <c r="A22" s="51"/>
      <c r="B22" s="51"/>
    </row>
    <row r="23" spans="1:9" ht="13.5" customHeight="1" x14ac:dyDescent="0.2"/>
  </sheetData>
  <mergeCells count="2">
    <mergeCell ref="D8:F8"/>
    <mergeCell ref="G8:I8"/>
  </mergeCells>
  <pageMargins left="0.74791666666666667" right="0.74791666666666667" top="0.98402777777777772" bottom="0.98402777777777772" header="0.51180555555555551" footer="0.51180555555555551"/>
  <pageSetup firstPageNumber="0" orientation="portrait" horizontalDpi="300" verticalDpi="300"/>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zoomScale="150" zoomScaleNormal="150" zoomScalePageLayoutView="150" workbookViewId="0">
      <selection activeCell="D11" sqref="D11:I14"/>
    </sheetView>
  </sheetViews>
  <sheetFormatPr defaultColWidth="8.85546875" defaultRowHeight="12.75" x14ac:dyDescent="0.2"/>
  <cols>
    <col min="1" max="1" width="12.42578125" style="32" customWidth="1"/>
    <col min="2" max="2" width="24.42578125" style="32" customWidth="1"/>
    <col min="3" max="3" width="22.140625" style="32" customWidth="1"/>
    <col min="4" max="16384" width="8.85546875" style="32"/>
  </cols>
  <sheetData>
    <row r="1" spans="1:9" ht="13.5" thickBot="1" x14ac:dyDescent="0.25"/>
    <row r="2" spans="1:9" ht="13.5" thickBot="1" x14ac:dyDescent="0.25">
      <c r="A2" s="28" t="s">
        <v>42</v>
      </c>
      <c r="B2" s="46"/>
    </row>
    <row r="3" spans="1:9" x14ac:dyDescent="0.2">
      <c r="A3" s="47" t="s">
        <v>46</v>
      </c>
      <c r="B3" s="48" t="str">
        <f>Metrics!B3</f>
        <v>Security</v>
      </c>
    </row>
    <row r="4" spans="1:9" x14ac:dyDescent="0.2">
      <c r="A4" s="36" t="s">
        <v>18</v>
      </c>
      <c r="B4" s="49">
        <v>2014</v>
      </c>
    </row>
    <row r="5" spans="1:9" ht="13.5" thickBot="1" x14ac:dyDescent="0.25">
      <c r="A5" s="39" t="s">
        <v>47</v>
      </c>
      <c r="B5" s="50" t="str">
        <f>Metrics!B5</f>
        <v>Dave Kelsey</v>
      </c>
    </row>
    <row r="7" spans="1:9" ht="13.5" thickBot="1" x14ac:dyDescent="0.25">
      <c r="A7" s="51" t="s">
        <v>12</v>
      </c>
      <c r="B7" s="51"/>
      <c r="C7" s="51"/>
    </row>
    <row r="8" spans="1:9" ht="13.5" customHeight="1" thickBot="1" x14ac:dyDescent="0.25">
      <c r="A8" s="52"/>
      <c r="B8" s="53"/>
      <c r="C8" s="54"/>
      <c r="D8" s="155" t="s">
        <v>13</v>
      </c>
      <c r="E8" s="155"/>
      <c r="F8" s="155"/>
      <c r="G8" s="156" t="s">
        <v>14</v>
      </c>
      <c r="H8" s="156"/>
      <c r="I8" s="156"/>
    </row>
    <row r="9" spans="1:9" ht="13.5" thickBot="1" x14ac:dyDescent="0.25">
      <c r="A9" s="55" t="s">
        <v>15</v>
      </c>
      <c r="B9" s="56" t="s">
        <v>2</v>
      </c>
      <c r="C9" s="56" t="s">
        <v>16</v>
      </c>
      <c r="D9" s="57" t="s">
        <v>17</v>
      </c>
      <c r="E9" s="58" t="s">
        <v>31</v>
      </c>
      <c r="F9" s="59" t="s">
        <v>32</v>
      </c>
      <c r="G9" s="60" t="s">
        <v>17</v>
      </c>
      <c r="H9" s="58" t="s">
        <v>31</v>
      </c>
      <c r="I9" s="61" t="s">
        <v>32</v>
      </c>
    </row>
    <row r="10" spans="1:9" x14ac:dyDescent="0.2">
      <c r="A10" s="78"/>
      <c r="B10" s="78"/>
      <c r="C10" s="84"/>
      <c r="D10" s="89"/>
      <c r="E10" s="90"/>
      <c r="F10" s="91"/>
      <c r="G10" s="100"/>
      <c r="H10" s="101"/>
      <c r="I10" s="102"/>
    </row>
    <row r="11" spans="1:9" x14ac:dyDescent="0.2">
      <c r="A11" s="79" t="s">
        <v>20</v>
      </c>
      <c r="B11" s="79" t="s">
        <v>21</v>
      </c>
      <c r="C11" s="139" t="s">
        <v>0</v>
      </c>
      <c r="D11" s="107">
        <v>0.5</v>
      </c>
      <c r="E11" s="62">
        <v>0.5</v>
      </c>
      <c r="F11" s="108">
        <v>0.5</v>
      </c>
      <c r="G11" s="92"/>
      <c r="H11" s="135"/>
      <c r="I11" s="136"/>
    </row>
    <row r="12" spans="1:9" x14ac:dyDescent="0.2">
      <c r="A12" s="79" t="s">
        <v>20</v>
      </c>
      <c r="B12" s="79" t="s">
        <v>21</v>
      </c>
      <c r="C12" s="139" t="s">
        <v>51</v>
      </c>
      <c r="D12" s="107">
        <v>0.2</v>
      </c>
      <c r="E12" s="62">
        <v>0.2</v>
      </c>
      <c r="F12" s="109">
        <v>0.2</v>
      </c>
      <c r="G12" s="92"/>
      <c r="H12" s="135"/>
      <c r="I12" s="136"/>
    </row>
    <row r="13" spans="1:9" x14ac:dyDescent="0.2">
      <c r="A13" s="79" t="s">
        <v>20</v>
      </c>
      <c r="B13" s="79" t="s">
        <v>22</v>
      </c>
      <c r="C13" s="124" t="s">
        <v>0</v>
      </c>
      <c r="D13" s="92"/>
      <c r="E13" s="63"/>
      <c r="F13" s="93"/>
      <c r="G13" s="92">
        <v>0.5</v>
      </c>
      <c r="H13" s="63">
        <v>0.5</v>
      </c>
      <c r="I13" s="93">
        <v>0.5</v>
      </c>
    </row>
    <row r="14" spans="1:9" x14ac:dyDescent="0.2">
      <c r="A14" s="80" t="s">
        <v>20</v>
      </c>
      <c r="B14" s="80" t="s">
        <v>23</v>
      </c>
      <c r="C14" s="85" t="s">
        <v>51</v>
      </c>
      <c r="D14" s="132">
        <v>0.43</v>
      </c>
      <c r="E14" s="131">
        <v>0.44</v>
      </c>
      <c r="F14" s="133">
        <v>0.43</v>
      </c>
      <c r="G14" s="92">
        <v>0.15</v>
      </c>
      <c r="H14" s="135">
        <v>0.14000000000000001</v>
      </c>
      <c r="I14" s="136">
        <v>0.13</v>
      </c>
    </row>
    <row r="15" spans="1:9" x14ac:dyDescent="0.2">
      <c r="A15" s="65"/>
      <c r="B15" s="64"/>
      <c r="C15" s="64"/>
      <c r="D15" s="107"/>
      <c r="E15" s="62"/>
      <c r="F15" s="108"/>
      <c r="G15" s="107"/>
      <c r="H15" s="62"/>
      <c r="I15" s="108"/>
    </row>
    <row r="16" spans="1:9" x14ac:dyDescent="0.2">
      <c r="A16" s="65"/>
      <c r="B16" s="64"/>
      <c r="C16" s="64"/>
      <c r="D16" s="107"/>
      <c r="E16" s="62"/>
      <c r="F16" s="109"/>
      <c r="G16" s="107"/>
      <c r="H16" s="62"/>
      <c r="I16" s="108"/>
    </row>
    <row r="17" spans="1:9" x14ac:dyDescent="0.2">
      <c r="A17" s="65"/>
      <c r="B17" s="64"/>
      <c r="C17" s="64"/>
      <c r="D17" s="94"/>
      <c r="E17" s="62"/>
      <c r="F17" s="96"/>
      <c r="G17" s="94"/>
      <c r="H17" s="62"/>
      <c r="I17" s="95"/>
    </row>
    <row r="18" spans="1:9" x14ac:dyDescent="0.2">
      <c r="A18" s="65"/>
      <c r="B18" s="64"/>
      <c r="C18" s="64"/>
      <c r="D18" s="94"/>
      <c r="E18" s="62"/>
      <c r="F18" s="96"/>
      <c r="G18" s="94"/>
      <c r="H18" s="62"/>
      <c r="I18" s="95"/>
    </row>
    <row r="19" spans="1:9" ht="13.5" thickBot="1" x14ac:dyDescent="0.25">
      <c r="A19" s="66"/>
      <c r="B19" s="67"/>
      <c r="C19" s="67"/>
      <c r="D19" s="97"/>
      <c r="E19" s="98"/>
      <c r="F19" s="99"/>
      <c r="G19" s="97"/>
      <c r="H19" s="98"/>
      <c r="I19" s="103"/>
    </row>
    <row r="20" spans="1:9" ht="13.5" thickBot="1" x14ac:dyDescent="0.25">
      <c r="A20" s="68" t="s">
        <v>33</v>
      </c>
      <c r="B20" s="69"/>
      <c r="C20" s="70"/>
      <c r="D20" s="86">
        <f t="shared" ref="D20:I20" si="0">SUM(D10:D19)</f>
        <v>1.1299999999999999</v>
      </c>
      <c r="E20" s="87">
        <f t="shared" si="0"/>
        <v>1.1399999999999999</v>
      </c>
      <c r="F20" s="88">
        <f t="shared" si="0"/>
        <v>1.1299999999999999</v>
      </c>
      <c r="G20" s="86">
        <f t="shared" si="0"/>
        <v>0.65</v>
      </c>
      <c r="H20" s="87">
        <f t="shared" si="0"/>
        <v>0.64</v>
      </c>
      <c r="I20" s="88">
        <f t="shared" si="0"/>
        <v>0.63</v>
      </c>
    </row>
    <row r="22" spans="1:9" x14ac:dyDescent="0.2">
      <c r="A22" s="51"/>
      <c r="B22" s="51"/>
    </row>
    <row r="23" spans="1:9" ht="13.5" customHeight="1" x14ac:dyDescent="0.2"/>
  </sheetData>
  <mergeCells count="2">
    <mergeCell ref="D8:F8"/>
    <mergeCell ref="G8:I8"/>
  </mergeCells>
  <pageMargins left="0.74791666666666667" right="0.74791666666666667" top="0.98402777777777772" bottom="0.98402777777777772" header="0.51180555555555551" footer="0.51180555555555551"/>
  <pageSetup firstPageNumber="0" orientation="portrait" horizontalDpi="300" verticalDpi="300"/>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zoomScale="96" zoomScaleNormal="96" zoomScalePageLayoutView="96" workbookViewId="0">
      <selection activeCell="D11" sqref="D11:I15"/>
    </sheetView>
  </sheetViews>
  <sheetFormatPr defaultColWidth="8.85546875" defaultRowHeight="12.75" x14ac:dyDescent="0.2"/>
  <cols>
    <col min="1" max="1" width="12.42578125" style="32" customWidth="1"/>
    <col min="2" max="2" width="24.42578125" style="32" customWidth="1"/>
    <col min="3" max="3" width="22.140625" style="32" customWidth="1"/>
    <col min="4" max="16384" width="8.85546875" style="32"/>
  </cols>
  <sheetData>
    <row r="1" spans="1:9" ht="13.5" thickBot="1" x14ac:dyDescent="0.25"/>
    <row r="2" spans="1:9" ht="13.5" thickBot="1" x14ac:dyDescent="0.25">
      <c r="A2" s="28" t="s">
        <v>42</v>
      </c>
      <c r="B2" s="46"/>
    </row>
    <row r="3" spans="1:9" x14ac:dyDescent="0.2">
      <c r="A3" s="47" t="s">
        <v>46</v>
      </c>
      <c r="B3" s="48" t="str">
        <f>Metrics!B3</f>
        <v>Security</v>
      </c>
    </row>
    <row r="4" spans="1:9" x14ac:dyDescent="0.2">
      <c r="A4" s="36" t="s">
        <v>18</v>
      </c>
      <c r="B4" s="49">
        <v>2015</v>
      </c>
    </row>
    <row r="5" spans="1:9" ht="13.5" thickBot="1" x14ac:dyDescent="0.25">
      <c r="A5" s="39" t="s">
        <v>47</v>
      </c>
      <c r="B5" s="50" t="str">
        <f>Metrics!B5</f>
        <v>Dave Kelsey</v>
      </c>
    </row>
    <row r="7" spans="1:9" ht="13.5" thickBot="1" x14ac:dyDescent="0.25">
      <c r="A7" s="51" t="s">
        <v>12</v>
      </c>
      <c r="B7" s="51"/>
      <c r="C7" s="51"/>
    </row>
    <row r="8" spans="1:9" ht="13.5" customHeight="1" thickBot="1" x14ac:dyDescent="0.25">
      <c r="A8" s="52"/>
      <c r="B8" s="53"/>
      <c r="C8" s="54"/>
      <c r="D8" s="155" t="s">
        <v>13</v>
      </c>
      <c r="E8" s="155"/>
      <c r="F8" s="155"/>
      <c r="G8" s="156" t="s">
        <v>14</v>
      </c>
      <c r="H8" s="156"/>
      <c r="I8" s="156"/>
    </row>
    <row r="9" spans="1:9" ht="13.5" thickBot="1" x14ac:dyDescent="0.25">
      <c r="A9" s="55" t="s">
        <v>15</v>
      </c>
      <c r="B9" s="56" t="s">
        <v>2</v>
      </c>
      <c r="C9" s="56" t="s">
        <v>16</v>
      </c>
      <c r="D9" s="57" t="s">
        <v>17</v>
      </c>
      <c r="E9" s="58" t="s">
        <v>31</v>
      </c>
      <c r="F9" s="59" t="s">
        <v>32</v>
      </c>
      <c r="G9" s="60" t="s">
        <v>17</v>
      </c>
      <c r="H9" s="58" t="s">
        <v>31</v>
      </c>
      <c r="I9" s="61" t="s">
        <v>32</v>
      </c>
    </row>
    <row r="10" spans="1:9" x14ac:dyDescent="0.2">
      <c r="A10" s="78"/>
      <c r="B10" s="78"/>
      <c r="C10" s="84"/>
      <c r="D10" s="89"/>
      <c r="E10" s="90"/>
      <c r="F10" s="91"/>
      <c r="G10" s="100"/>
      <c r="H10" s="101"/>
      <c r="I10" s="102"/>
    </row>
    <row r="11" spans="1:9" x14ac:dyDescent="0.2">
      <c r="A11" s="79" t="s">
        <v>20</v>
      </c>
      <c r="B11" s="79" t="s">
        <v>21</v>
      </c>
      <c r="C11" s="139" t="s">
        <v>0</v>
      </c>
      <c r="D11" s="107">
        <v>0.5</v>
      </c>
      <c r="E11" s="62">
        <v>0.4</v>
      </c>
      <c r="F11" s="108">
        <v>0.44</v>
      </c>
      <c r="G11" s="92"/>
      <c r="H11" s="135"/>
      <c r="I11" s="136"/>
    </row>
    <row r="12" spans="1:9" x14ac:dyDescent="0.2">
      <c r="A12" s="79" t="s">
        <v>20</v>
      </c>
      <c r="B12" s="79" t="s">
        <v>21</v>
      </c>
      <c r="C12" s="139" t="s">
        <v>51</v>
      </c>
      <c r="D12" s="107">
        <v>0.2</v>
      </c>
      <c r="E12" s="62">
        <v>0.2</v>
      </c>
      <c r="F12" s="109">
        <v>0.1</v>
      </c>
      <c r="G12" s="92"/>
      <c r="H12" s="135"/>
      <c r="I12" s="136"/>
    </row>
    <row r="13" spans="1:9" x14ac:dyDescent="0.2">
      <c r="A13" s="79" t="s">
        <v>20</v>
      </c>
      <c r="B13" s="79" t="s">
        <v>21</v>
      </c>
      <c r="C13" s="139" t="s">
        <v>151</v>
      </c>
      <c r="D13" s="92"/>
      <c r="E13" s="63">
        <v>0.1</v>
      </c>
      <c r="F13" s="152">
        <v>1</v>
      </c>
      <c r="G13" s="92"/>
      <c r="H13" s="135"/>
      <c r="I13" s="136"/>
    </row>
    <row r="14" spans="1:9" x14ac:dyDescent="0.2">
      <c r="A14" s="79" t="s">
        <v>20</v>
      </c>
      <c r="B14" s="79" t="s">
        <v>22</v>
      </c>
      <c r="C14" s="124" t="s">
        <v>0</v>
      </c>
      <c r="D14" s="92"/>
      <c r="E14" s="63"/>
      <c r="F14" s="93"/>
      <c r="G14" s="92">
        <v>0.5</v>
      </c>
      <c r="H14" s="63">
        <v>0.6</v>
      </c>
      <c r="I14" s="93">
        <v>0.56000000000000005</v>
      </c>
    </row>
    <row r="15" spans="1:9" x14ac:dyDescent="0.2">
      <c r="A15" s="80" t="s">
        <v>20</v>
      </c>
      <c r="B15" s="80" t="s">
        <v>23</v>
      </c>
      <c r="C15" s="85" t="s">
        <v>51</v>
      </c>
      <c r="D15" s="132">
        <v>0.57999999999999996</v>
      </c>
      <c r="E15" s="131">
        <v>0.24</v>
      </c>
      <c r="F15" s="133">
        <v>0.6</v>
      </c>
      <c r="G15" s="92"/>
      <c r="H15" s="135">
        <v>0.33</v>
      </c>
      <c r="I15" s="136">
        <v>7.0000000000000007E-2</v>
      </c>
    </row>
    <row r="16" spans="1:9" x14ac:dyDescent="0.2">
      <c r="A16" s="65"/>
      <c r="B16" s="64"/>
      <c r="C16" s="64"/>
      <c r="D16" s="107"/>
      <c r="E16" s="62"/>
      <c r="F16" s="108"/>
      <c r="G16" s="107"/>
      <c r="H16" s="62"/>
      <c r="I16" s="108"/>
    </row>
    <row r="17" spans="1:9" x14ac:dyDescent="0.2">
      <c r="A17" s="65"/>
      <c r="B17" s="64"/>
      <c r="C17" s="64"/>
      <c r="D17" s="107"/>
      <c r="E17" s="62"/>
      <c r="F17" s="109"/>
      <c r="G17" s="107"/>
      <c r="H17" s="62"/>
      <c r="I17" s="108"/>
    </row>
    <row r="18" spans="1:9" x14ac:dyDescent="0.2">
      <c r="A18" s="65"/>
      <c r="B18" s="64"/>
      <c r="C18" s="64"/>
      <c r="D18" s="94"/>
      <c r="E18" s="62"/>
      <c r="F18" s="96"/>
      <c r="G18" s="94"/>
      <c r="H18" s="62"/>
      <c r="I18" s="95"/>
    </row>
    <row r="19" spans="1:9" x14ac:dyDescent="0.2">
      <c r="A19" s="65"/>
      <c r="B19" s="64"/>
      <c r="C19" s="64"/>
      <c r="D19" s="94"/>
      <c r="E19" s="62"/>
      <c r="F19" s="96"/>
      <c r="G19" s="94"/>
      <c r="H19" s="62"/>
      <c r="I19" s="95"/>
    </row>
    <row r="20" spans="1:9" ht="13.5" thickBot="1" x14ac:dyDescent="0.25">
      <c r="A20" s="66"/>
      <c r="B20" s="67"/>
      <c r="C20" s="67"/>
      <c r="D20" s="97"/>
      <c r="E20" s="98"/>
      <c r="F20" s="99"/>
      <c r="G20" s="97"/>
      <c r="H20" s="98"/>
      <c r="I20" s="103"/>
    </row>
    <row r="21" spans="1:9" ht="13.5" thickBot="1" x14ac:dyDescent="0.25">
      <c r="A21" s="68" t="s">
        <v>33</v>
      </c>
      <c r="B21" s="69"/>
      <c r="C21" s="70"/>
      <c r="D21" s="86">
        <f t="shared" ref="D21:I21" si="0">SUM(D10:D20)</f>
        <v>1.2799999999999998</v>
      </c>
      <c r="E21" s="87">
        <f t="shared" si="0"/>
        <v>0.94000000000000006</v>
      </c>
      <c r="F21" s="88">
        <f t="shared" si="0"/>
        <v>2.14</v>
      </c>
      <c r="G21" s="86">
        <f t="shared" si="0"/>
        <v>0.5</v>
      </c>
      <c r="H21" s="87">
        <f t="shared" si="0"/>
        <v>0.92999999999999994</v>
      </c>
      <c r="I21" s="88">
        <f t="shared" si="0"/>
        <v>0.63000000000000012</v>
      </c>
    </row>
    <row r="23" spans="1:9" x14ac:dyDescent="0.2">
      <c r="A23" s="51"/>
      <c r="B23" s="51"/>
    </row>
    <row r="24" spans="1:9" ht="13.5" customHeight="1" x14ac:dyDescent="0.2"/>
  </sheetData>
  <mergeCells count="2">
    <mergeCell ref="D8:F8"/>
    <mergeCell ref="G8:I8"/>
  </mergeCells>
  <pageMargins left="0.74791666666666667" right="0.74791666666666667" top="0.98402777777777772" bottom="0.98402777777777772" header="0.51180555555555551" footer="0.51180555555555551"/>
  <pageSetup firstPageNumber="0" orientation="portrait" horizontalDpi="300" verticalDpi="300"/>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opLeftCell="B6" zoomScale="200" zoomScaleNormal="200" zoomScalePageLayoutView="200" workbookViewId="0">
      <selection activeCell="D15" sqref="D15"/>
    </sheetView>
  </sheetViews>
  <sheetFormatPr defaultColWidth="8.85546875" defaultRowHeight="12.75" x14ac:dyDescent="0.2"/>
  <cols>
    <col min="1" max="1" width="12.42578125" style="32" customWidth="1"/>
    <col min="2" max="2" width="24.42578125" style="32" customWidth="1"/>
    <col min="3" max="3" width="22.140625" style="32" customWidth="1"/>
    <col min="4" max="16384" width="8.85546875" style="32"/>
  </cols>
  <sheetData>
    <row r="1" spans="1:9" ht="13.5" thickBot="1" x14ac:dyDescent="0.25"/>
    <row r="2" spans="1:9" ht="13.5" thickBot="1" x14ac:dyDescent="0.25">
      <c r="A2" s="28" t="s">
        <v>42</v>
      </c>
      <c r="B2" s="46"/>
    </row>
    <row r="3" spans="1:9" x14ac:dyDescent="0.2">
      <c r="A3" s="47" t="s">
        <v>46</v>
      </c>
      <c r="B3" s="48" t="str">
        <f>Metrics!B3</f>
        <v>Security</v>
      </c>
    </row>
    <row r="4" spans="1:9" x14ac:dyDescent="0.2">
      <c r="A4" s="36" t="s">
        <v>18</v>
      </c>
      <c r="B4" s="49">
        <v>2015</v>
      </c>
    </row>
    <row r="5" spans="1:9" ht="13.5" thickBot="1" x14ac:dyDescent="0.25">
      <c r="A5" s="39" t="s">
        <v>47</v>
      </c>
      <c r="B5" s="50" t="str">
        <f>Metrics!B5</f>
        <v>Dave Kelsey</v>
      </c>
    </row>
    <row r="7" spans="1:9" ht="13.5" thickBot="1" x14ac:dyDescent="0.25">
      <c r="A7" s="51" t="s">
        <v>12</v>
      </c>
      <c r="B7" s="51"/>
      <c r="C7" s="51"/>
    </row>
    <row r="8" spans="1:9" ht="13.5" customHeight="1" thickBot="1" x14ac:dyDescent="0.25">
      <c r="A8" s="52"/>
      <c r="B8" s="53"/>
      <c r="C8" s="54"/>
      <c r="D8" s="155" t="s">
        <v>13</v>
      </c>
      <c r="E8" s="155"/>
      <c r="F8" s="155"/>
      <c r="G8" s="156" t="s">
        <v>14</v>
      </c>
      <c r="H8" s="156"/>
      <c r="I8" s="156"/>
    </row>
    <row r="9" spans="1:9" ht="13.5" thickBot="1" x14ac:dyDescent="0.25">
      <c r="A9" s="55" t="s">
        <v>15</v>
      </c>
      <c r="B9" s="56" t="s">
        <v>2</v>
      </c>
      <c r="C9" s="56" t="s">
        <v>16</v>
      </c>
      <c r="D9" s="57" t="s">
        <v>17</v>
      </c>
      <c r="E9" s="58" t="s">
        <v>31</v>
      </c>
      <c r="F9" s="59" t="s">
        <v>32</v>
      </c>
      <c r="G9" s="60" t="s">
        <v>17</v>
      </c>
      <c r="H9" s="58" t="s">
        <v>31</v>
      </c>
      <c r="I9" s="61" t="s">
        <v>32</v>
      </c>
    </row>
    <row r="10" spans="1:9" x14ac:dyDescent="0.2">
      <c r="A10" s="78"/>
      <c r="B10" s="78"/>
      <c r="C10" s="84"/>
      <c r="D10" s="89"/>
      <c r="E10" s="90"/>
      <c r="F10" s="91"/>
      <c r="G10" s="100"/>
      <c r="H10" s="101"/>
      <c r="I10" s="102"/>
    </row>
    <row r="11" spans="1:9" x14ac:dyDescent="0.2">
      <c r="A11" s="79" t="s">
        <v>20</v>
      </c>
      <c r="B11" s="79" t="s">
        <v>21</v>
      </c>
      <c r="C11" s="139" t="s">
        <v>0</v>
      </c>
      <c r="D11" s="107">
        <v>0.56000000000000005</v>
      </c>
      <c r="E11" s="62">
        <v>0.5</v>
      </c>
      <c r="F11" s="108">
        <v>0.5</v>
      </c>
      <c r="G11" s="92"/>
      <c r="H11" s="135"/>
      <c r="I11" s="136"/>
    </row>
    <row r="12" spans="1:9" x14ac:dyDescent="0.2">
      <c r="A12" s="79" t="s">
        <v>20</v>
      </c>
      <c r="B12" s="79" t="s">
        <v>21</v>
      </c>
      <c r="C12" s="139" t="s">
        <v>51</v>
      </c>
      <c r="D12" s="107">
        <v>0.1</v>
      </c>
      <c r="E12" s="62">
        <v>0.1</v>
      </c>
      <c r="F12" s="109">
        <v>0.1</v>
      </c>
      <c r="G12" s="92"/>
      <c r="H12" s="135"/>
      <c r="I12" s="136"/>
    </row>
    <row r="13" spans="1:9" x14ac:dyDescent="0.2">
      <c r="A13" s="79" t="s">
        <v>20</v>
      </c>
      <c r="B13" s="79" t="s">
        <v>21</v>
      </c>
      <c r="C13" s="139" t="s">
        <v>151</v>
      </c>
      <c r="D13" s="92">
        <v>1</v>
      </c>
      <c r="E13" s="63">
        <v>1</v>
      </c>
      <c r="F13" s="152">
        <v>1</v>
      </c>
      <c r="G13" s="92"/>
      <c r="H13" s="135"/>
      <c r="I13" s="136"/>
    </row>
    <row r="14" spans="1:9" x14ac:dyDescent="0.2">
      <c r="A14" s="79" t="s">
        <v>20</v>
      </c>
      <c r="B14" s="79" t="s">
        <v>22</v>
      </c>
      <c r="C14" s="124" t="s">
        <v>0</v>
      </c>
      <c r="D14" s="92"/>
      <c r="E14" s="63"/>
      <c r="F14" s="93"/>
      <c r="G14" s="92">
        <v>0.44</v>
      </c>
      <c r="H14" s="63">
        <v>0.5</v>
      </c>
      <c r="I14" s="93">
        <v>0.5</v>
      </c>
    </row>
    <row r="15" spans="1:9" x14ac:dyDescent="0.2">
      <c r="A15" s="80" t="s">
        <v>20</v>
      </c>
      <c r="B15" s="80" t="s">
        <v>23</v>
      </c>
      <c r="C15" s="85" t="s">
        <v>51</v>
      </c>
      <c r="D15" s="132">
        <v>0.47</v>
      </c>
      <c r="E15" s="131">
        <v>0.33</v>
      </c>
      <c r="F15" s="133">
        <v>0.22</v>
      </c>
      <c r="G15" s="92">
        <v>0.13</v>
      </c>
      <c r="H15" s="135">
        <v>0.28999999999999998</v>
      </c>
      <c r="I15" s="136">
        <v>0.5</v>
      </c>
    </row>
    <row r="16" spans="1:9" x14ac:dyDescent="0.2">
      <c r="A16" s="65"/>
      <c r="B16" s="64"/>
      <c r="C16" s="64"/>
      <c r="D16" s="107"/>
      <c r="E16" s="62"/>
      <c r="F16" s="108"/>
      <c r="G16" s="107"/>
      <c r="H16" s="62"/>
      <c r="I16" s="108"/>
    </row>
    <row r="17" spans="1:9" x14ac:dyDescent="0.2">
      <c r="A17" s="65"/>
      <c r="B17" s="64"/>
      <c r="C17" s="64"/>
      <c r="D17" s="107"/>
      <c r="E17" s="62"/>
      <c r="F17" s="109"/>
      <c r="G17" s="107"/>
      <c r="H17" s="62"/>
      <c r="I17" s="108"/>
    </row>
    <row r="18" spans="1:9" x14ac:dyDescent="0.2">
      <c r="A18" s="65"/>
      <c r="B18" s="64"/>
      <c r="C18" s="64"/>
      <c r="D18" s="94"/>
      <c r="E18" s="62"/>
      <c r="F18" s="96"/>
      <c r="G18" s="94"/>
      <c r="H18" s="62"/>
      <c r="I18" s="95"/>
    </row>
    <row r="19" spans="1:9" x14ac:dyDescent="0.2">
      <c r="A19" s="65"/>
      <c r="B19" s="64"/>
      <c r="C19" s="64"/>
      <c r="D19" s="94"/>
      <c r="E19" s="62"/>
      <c r="F19" s="96"/>
      <c r="G19" s="94"/>
      <c r="H19" s="62"/>
      <c r="I19" s="95"/>
    </row>
    <row r="20" spans="1:9" ht="13.5" thickBot="1" x14ac:dyDescent="0.25">
      <c r="A20" s="66"/>
      <c r="B20" s="67"/>
      <c r="C20" s="67"/>
      <c r="D20" s="97"/>
      <c r="E20" s="98"/>
      <c r="F20" s="99"/>
      <c r="G20" s="97"/>
      <c r="H20" s="98"/>
      <c r="I20" s="103"/>
    </row>
    <row r="21" spans="1:9" ht="13.5" thickBot="1" x14ac:dyDescent="0.25">
      <c r="A21" s="68" t="s">
        <v>33</v>
      </c>
      <c r="B21" s="69"/>
      <c r="C21" s="70"/>
      <c r="D21" s="86">
        <f t="shared" ref="D21:I21" si="0">SUM(D10:D20)</f>
        <v>2.13</v>
      </c>
      <c r="E21" s="87">
        <f t="shared" si="0"/>
        <v>1.9300000000000002</v>
      </c>
      <c r="F21" s="88">
        <f t="shared" si="0"/>
        <v>1.82</v>
      </c>
      <c r="G21" s="86">
        <f t="shared" si="0"/>
        <v>0.57000000000000006</v>
      </c>
      <c r="H21" s="87">
        <f t="shared" si="0"/>
        <v>0.79</v>
      </c>
      <c r="I21" s="88">
        <f t="shared" si="0"/>
        <v>1</v>
      </c>
    </row>
    <row r="23" spans="1:9" x14ac:dyDescent="0.2">
      <c r="A23" s="51"/>
      <c r="B23" s="51"/>
    </row>
    <row r="24" spans="1:9" ht="13.5" customHeight="1" x14ac:dyDescent="0.2"/>
  </sheetData>
  <mergeCells count="2">
    <mergeCell ref="D8:F8"/>
    <mergeCell ref="G8:I8"/>
  </mergeCells>
  <pageMargins left="0.74791666666666667" right="0.74791666666666667" top="0.98402777777777772" bottom="0.98402777777777772" header="0.51180555555555551" footer="0.51180555555555551"/>
  <pageSetup firstPageNumber="0" orientation="portrait" horizontalDpi="300" verticalDpi="300"/>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opLeftCell="M13" zoomScale="90" zoomScaleNormal="90" zoomScalePageLayoutView="90" workbookViewId="0">
      <selection activeCell="B11" sqref="B11:F11"/>
    </sheetView>
  </sheetViews>
  <sheetFormatPr defaultColWidth="8.85546875" defaultRowHeight="12.75" x14ac:dyDescent="0.2"/>
  <cols>
    <col min="1" max="1" width="16.140625" customWidth="1"/>
    <col min="2" max="2" width="22.85546875" customWidth="1"/>
  </cols>
  <sheetData>
    <row r="1" spans="1:11" ht="13.5" thickBot="1" x14ac:dyDescent="0.25"/>
    <row r="2" spans="1:11" ht="13.5" thickBot="1" x14ac:dyDescent="0.25">
      <c r="A2" s="5" t="s">
        <v>42</v>
      </c>
      <c r="B2" s="6"/>
    </row>
    <row r="3" spans="1:11" x14ac:dyDescent="0.2">
      <c r="A3" s="8" t="s">
        <v>46</v>
      </c>
      <c r="B3" s="11" t="str">
        <f>Metrics!B3</f>
        <v>Security</v>
      </c>
    </row>
    <row r="4" spans="1:11" x14ac:dyDescent="0.2">
      <c r="A4" s="3" t="s">
        <v>18</v>
      </c>
      <c r="B4" s="9">
        <v>2013</v>
      </c>
    </row>
    <row r="5" spans="1:11" ht="13.5" thickBot="1" x14ac:dyDescent="0.25">
      <c r="A5" s="4" t="s">
        <v>47</v>
      </c>
      <c r="B5" s="10" t="str">
        <f>Metrics!B5</f>
        <v>Dave Kelsey</v>
      </c>
    </row>
    <row r="7" spans="1:11" ht="13.5" thickBot="1" x14ac:dyDescent="0.25">
      <c r="A7" s="1" t="s">
        <v>26</v>
      </c>
    </row>
    <row r="8" spans="1:11" ht="16.5" customHeight="1" thickBot="1" x14ac:dyDescent="0.25">
      <c r="A8" s="12" t="s">
        <v>2</v>
      </c>
      <c r="B8" s="163" t="s">
        <v>27</v>
      </c>
      <c r="C8" s="164"/>
      <c r="D8" s="164"/>
      <c r="E8" s="164"/>
      <c r="F8" s="167"/>
      <c r="G8" s="164" t="s">
        <v>28</v>
      </c>
      <c r="H8" s="164"/>
      <c r="I8" s="164"/>
      <c r="J8" s="164"/>
      <c r="K8" s="167"/>
    </row>
    <row r="9" spans="1:11" ht="164.25" customHeight="1" x14ac:dyDescent="0.2">
      <c r="A9" s="104" t="s">
        <v>21</v>
      </c>
      <c r="B9" s="198" t="s">
        <v>124</v>
      </c>
      <c r="C9" s="199"/>
      <c r="D9" s="199"/>
      <c r="E9" s="199"/>
      <c r="F9" s="199"/>
      <c r="G9" s="198" t="s">
        <v>122</v>
      </c>
      <c r="H9" s="200"/>
      <c r="I9" s="200"/>
      <c r="J9" s="200"/>
      <c r="K9" s="201"/>
    </row>
    <row r="10" spans="1:11" ht="105" customHeight="1" x14ac:dyDescent="0.2">
      <c r="A10" s="106" t="s">
        <v>22</v>
      </c>
      <c r="B10" s="202"/>
      <c r="C10" s="203"/>
      <c r="D10" s="203"/>
      <c r="E10" s="203"/>
      <c r="F10" s="204"/>
      <c r="G10" s="202"/>
      <c r="H10" s="203"/>
      <c r="I10" s="203"/>
      <c r="J10" s="203"/>
      <c r="K10" s="205"/>
    </row>
    <row r="11" spans="1:11" ht="142.5" customHeight="1" x14ac:dyDescent="0.2">
      <c r="A11" s="106" t="s">
        <v>23</v>
      </c>
      <c r="B11" s="189" t="s">
        <v>123</v>
      </c>
      <c r="C11" s="190"/>
      <c r="D11" s="190"/>
      <c r="E11" s="190"/>
      <c r="F11" s="191"/>
      <c r="G11" s="192"/>
      <c r="H11" s="192"/>
      <c r="I11" s="192"/>
      <c r="J11" s="192"/>
      <c r="K11" s="193"/>
    </row>
    <row r="12" spans="1:11" ht="26.25" customHeight="1" thickBot="1" x14ac:dyDescent="0.25">
      <c r="A12" s="105" t="s">
        <v>24</v>
      </c>
      <c r="B12" s="194"/>
      <c r="C12" s="194"/>
      <c r="D12" s="194"/>
      <c r="E12" s="194"/>
      <c r="F12" s="194"/>
      <c r="G12" s="195"/>
      <c r="H12" s="196"/>
      <c r="I12" s="196"/>
      <c r="J12" s="196"/>
      <c r="K12" s="197"/>
    </row>
    <row r="13" spans="1:11" x14ac:dyDescent="0.2">
      <c r="A13" t="s">
        <v>35</v>
      </c>
    </row>
    <row r="15" spans="1:11" ht="13.5" thickBot="1" x14ac:dyDescent="0.25">
      <c r="A15" s="1" t="s">
        <v>29</v>
      </c>
    </row>
    <row r="16" spans="1:11" ht="13.5" thickBot="1" x14ac:dyDescent="0.25">
      <c r="A16" s="163" t="s">
        <v>30</v>
      </c>
      <c r="B16" s="164"/>
      <c r="C16" s="164"/>
      <c r="D16" s="164"/>
      <c r="E16" s="164"/>
      <c r="F16" s="164" t="s">
        <v>36</v>
      </c>
      <c r="G16" s="164"/>
      <c r="H16" s="164"/>
      <c r="I16" s="164"/>
      <c r="J16" s="167"/>
    </row>
    <row r="17" spans="1:12" ht="24" customHeight="1" x14ac:dyDescent="0.2">
      <c r="A17" s="183"/>
      <c r="B17" s="169"/>
      <c r="C17" s="169"/>
      <c r="D17" s="169"/>
      <c r="E17" s="169"/>
      <c r="F17" s="184"/>
      <c r="G17" s="185"/>
      <c r="H17" s="185"/>
      <c r="I17" s="185"/>
      <c r="J17" s="186"/>
    </row>
    <row r="18" spans="1:12" ht="24.75" customHeight="1" thickBot="1" x14ac:dyDescent="0.25">
      <c r="A18" s="187"/>
      <c r="B18" s="158"/>
      <c r="C18" s="158"/>
      <c r="D18" s="158"/>
      <c r="E18" s="158"/>
      <c r="F18" s="188"/>
      <c r="G18" s="158"/>
      <c r="H18" s="158"/>
      <c r="I18" s="158"/>
      <c r="J18" s="182"/>
    </row>
    <row r="20" spans="1:12" ht="13.5" thickBot="1" x14ac:dyDescent="0.25">
      <c r="A20" s="1" t="s">
        <v>3</v>
      </c>
    </row>
    <row r="21" spans="1:12" ht="13.5" thickBot="1" x14ac:dyDescent="0.25">
      <c r="A21" s="163" t="s">
        <v>30</v>
      </c>
      <c r="B21" s="164"/>
      <c r="C21" s="164"/>
      <c r="D21" s="164"/>
      <c r="E21" s="164"/>
      <c r="F21" s="164" t="s">
        <v>36</v>
      </c>
      <c r="G21" s="164"/>
      <c r="H21" s="164"/>
      <c r="I21" s="164"/>
      <c r="J21" s="167"/>
    </row>
    <row r="22" spans="1:12" ht="24.75" customHeight="1" x14ac:dyDescent="0.2">
      <c r="A22" s="179"/>
      <c r="B22" s="180"/>
      <c r="C22" s="180"/>
      <c r="D22" s="180"/>
      <c r="E22" s="180"/>
      <c r="F22" s="180"/>
      <c r="G22" s="180"/>
      <c r="H22" s="180"/>
      <c r="I22" s="180"/>
      <c r="J22" s="181"/>
    </row>
    <row r="23" spans="1:12" ht="25.5" customHeight="1" thickBot="1" x14ac:dyDescent="0.25">
      <c r="A23" s="157"/>
      <c r="B23" s="158"/>
      <c r="C23" s="158"/>
      <c r="D23" s="158"/>
      <c r="E23" s="158"/>
      <c r="F23" s="158"/>
      <c r="G23" s="158"/>
      <c r="H23" s="158"/>
      <c r="I23" s="158"/>
      <c r="J23" s="182"/>
    </row>
    <row r="25" spans="1:12" ht="13.5" thickBot="1" x14ac:dyDescent="0.25">
      <c r="A25" s="1" t="s">
        <v>37</v>
      </c>
    </row>
    <row r="26" spans="1:12" ht="13.5" thickBot="1" x14ac:dyDescent="0.25">
      <c r="A26" s="163" t="s">
        <v>38</v>
      </c>
      <c r="B26" s="164"/>
      <c r="C26" s="164"/>
      <c r="D26" s="164"/>
      <c r="E26" s="164"/>
      <c r="F26" s="165" t="s">
        <v>39</v>
      </c>
      <c r="G26" s="166"/>
      <c r="H26" s="164" t="s">
        <v>40</v>
      </c>
      <c r="I26" s="164"/>
      <c r="J26" s="164"/>
      <c r="K26" s="164"/>
      <c r="L26" s="167"/>
    </row>
    <row r="27" spans="1:12" ht="96.95" customHeight="1" thickBot="1" x14ac:dyDescent="0.25">
      <c r="A27" s="175" t="s">
        <v>112</v>
      </c>
      <c r="B27" s="173"/>
      <c r="C27" s="173"/>
      <c r="D27" s="173"/>
      <c r="E27" s="171"/>
      <c r="F27" s="170">
        <v>41639</v>
      </c>
      <c r="G27" s="171"/>
      <c r="H27" s="176" t="s">
        <v>121</v>
      </c>
      <c r="I27" s="173"/>
      <c r="J27" s="173"/>
      <c r="K27" s="173"/>
      <c r="L27" s="174"/>
    </row>
    <row r="28" spans="1:12" ht="13.5" thickBot="1" x14ac:dyDescent="0.25">
      <c r="A28" s="177"/>
      <c r="B28" s="158"/>
      <c r="C28" s="158"/>
      <c r="D28" s="158"/>
      <c r="E28" s="158"/>
      <c r="F28" s="170"/>
      <c r="G28" s="171"/>
      <c r="H28" s="178"/>
      <c r="I28" s="161"/>
      <c r="J28" s="161"/>
      <c r="K28" s="161"/>
      <c r="L28" s="162"/>
    </row>
    <row r="30" spans="1:12" ht="13.5" thickBot="1" x14ac:dyDescent="0.25">
      <c r="A30" s="1" t="s">
        <v>41</v>
      </c>
    </row>
    <row r="31" spans="1:12" ht="13.5" thickBot="1" x14ac:dyDescent="0.25">
      <c r="A31" s="163" t="s">
        <v>38</v>
      </c>
      <c r="B31" s="164"/>
      <c r="C31" s="164"/>
      <c r="D31" s="164"/>
      <c r="E31" s="164"/>
      <c r="F31" s="165" t="s">
        <v>39</v>
      </c>
      <c r="G31" s="166"/>
      <c r="H31" s="164" t="s">
        <v>40</v>
      </c>
      <c r="I31" s="164"/>
      <c r="J31" s="164"/>
      <c r="K31" s="164"/>
      <c r="L31" s="167"/>
    </row>
    <row r="32" spans="1:12" ht="55.5" customHeight="1" x14ac:dyDescent="0.2">
      <c r="A32" s="168" t="s">
        <v>119</v>
      </c>
      <c r="B32" s="169"/>
      <c r="C32" s="169"/>
      <c r="D32" s="169"/>
      <c r="E32" s="169"/>
      <c r="F32" s="170">
        <v>41820</v>
      </c>
      <c r="G32" s="171"/>
      <c r="H32" s="172" t="s">
        <v>120</v>
      </c>
      <c r="I32" s="173"/>
      <c r="J32" s="173"/>
      <c r="K32" s="173"/>
      <c r="L32" s="174"/>
    </row>
    <row r="33" spans="1:12" ht="24.75" customHeight="1" thickBot="1" x14ac:dyDescent="0.25">
      <c r="A33" s="157"/>
      <c r="B33" s="158"/>
      <c r="C33" s="158"/>
      <c r="D33" s="158"/>
      <c r="E33" s="158"/>
      <c r="F33" s="159"/>
      <c r="G33" s="160"/>
      <c r="H33" s="159"/>
      <c r="I33" s="161"/>
      <c r="J33" s="161"/>
      <c r="K33" s="161"/>
      <c r="L33" s="162"/>
    </row>
  </sheetData>
  <mergeCells count="40">
    <mergeCell ref="B8:F8"/>
    <mergeCell ref="G8:K8"/>
    <mergeCell ref="B9:F9"/>
    <mergeCell ref="G9:K9"/>
    <mergeCell ref="B10:F10"/>
    <mergeCell ref="G10:K10"/>
    <mergeCell ref="B11:F11"/>
    <mergeCell ref="G11:K11"/>
    <mergeCell ref="B12:F12"/>
    <mergeCell ref="G12:K12"/>
    <mergeCell ref="A16:E16"/>
    <mergeCell ref="F16:J16"/>
    <mergeCell ref="A17:E17"/>
    <mergeCell ref="F17:J17"/>
    <mergeCell ref="A18:E18"/>
    <mergeCell ref="F18:J18"/>
    <mergeCell ref="A21:E21"/>
    <mergeCell ref="F21:J21"/>
    <mergeCell ref="A22:E22"/>
    <mergeCell ref="F22:J22"/>
    <mergeCell ref="A23:E23"/>
    <mergeCell ref="F23:J23"/>
    <mergeCell ref="A26:E26"/>
    <mergeCell ref="F26:G26"/>
    <mergeCell ref="H26:L26"/>
    <mergeCell ref="A27:E27"/>
    <mergeCell ref="F27:G27"/>
    <mergeCell ref="H27:L27"/>
    <mergeCell ref="A28:E28"/>
    <mergeCell ref="F28:G28"/>
    <mergeCell ref="H28:L28"/>
    <mergeCell ref="A33:E33"/>
    <mergeCell ref="F33:G33"/>
    <mergeCell ref="H33:L33"/>
    <mergeCell ref="A31:E31"/>
    <mergeCell ref="F31:G31"/>
    <mergeCell ref="H31:L31"/>
    <mergeCell ref="A32:E32"/>
    <mergeCell ref="F32:G32"/>
    <mergeCell ref="H32:L32"/>
  </mergeCell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Metrics</vt:lpstr>
      <vt:lpstr>Milestones</vt:lpstr>
      <vt:lpstr>Manpower Q114</vt:lpstr>
      <vt:lpstr>Manpower Q214</vt:lpstr>
      <vt:lpstr>Manpower Q314</vt:lpstr>
      <vt:lpstr>Manpower Q414</vt:lpstr>
      <vt:lpstr>Manpower Q115</vt:lpstr>
      <vt:lpstr>Manpower Q215</vt:lpstr>
      <vt:lpstr>Narrative Q114</vt:lpstr>
      <vt:lpstr>Narrative Q214</vt:lpstr>
      <vt:lpstr>Narrative Q314</vt:lpstr>
      <vt:lpstr>Narrative Q414</vt:lpstr>
      <vt:lpstr>Narrative Q115</vt:lpstr>
      <vt:lpstr>Narrative Q215</vt:lpstr>
      <vt:lpstr>EVAL</vt:lpstr>
      <vt:lpstr>Sheet1</vt:lpstr>
    </vt:vector>
  </TitlesOfParts>
  <Company>Queen Mary High Energy Physics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Lloyd</dc:creator>
  <cp:lastModifiedBy>gronbech</cp:lastModifiedBy>
  <cp:lastPrinted>2008-08-08T16:58:09Z</cp:lastPrinted>
  <dcterms:created xsi:type="dcterms:W3CDTF">2006-07-17T09:56:01Z</dcterms:created>
  <dcterms:modified xsi:type="dcterms:W3CDTF">2015-09-23T11:50:57Z</dcterms:modified>
</cp:coreProperties>
</file>