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15" yWindow="45" windowWidth="25560" windowHeight="13035" tabRatio="610" firstSheet="12" activeTab="18"/>
  </bookViews>
  <sheets>
    <sheet name="Metrics" sheetId="5" r:id="rId1"/>
    <sheet name="Milestones" sheetId="19" r:id="rId2"/>
    <sheet name="Manpower Q212" sheetId="12" state="hidden" r:id="rId3"/>
    <sheet name="Manpower Q312" sheetId="20" state="hidden" r:id="rId4"/>
    <sheet name="Manpower Q412" sheetId="21" state="hidden" r:id="rId5"/>
    <sheet name="Manpower Q113" sheetId="26" state="hidden" r:id="rId6"/>
    <sheet name="Manpower Q213" sheetId="30" state="hidden" r:id="rId7"/>
    <sheet name="Manpower Q114" sheetId="36" r:id="rId8"/>
    <sheet name="Manpower Q214" sheetId="38" r:id="rId9"/>
    <sheet name="Manpower Q314" sheetId="40" r:id="rId10"/>
    <sheet name="Manpower Q414" sheetId="42" r:id="rId11"/>
    <sheet name="Manpower Q115" sheetId="44" r:id="rId12"/>
    <sheet name="Manpower Q215" sheetId="46" r:id="rId13"/>
    <sheet name="Narrative Q114" sheetId="37" r:id="rId14"/>
    <sheet name="Narrative Q214" sheetId="39" r:id="rId15"/>
    <sheet name="Narrative Q314" sheetId="41" r:id="rId16"/>
    <sheet name="Narrative Q414" sheetId="43" r:id="rId17"/>
    <sheet name="Narrative Q115" sheetId="45" r:id="rId18"/>
    <sheet name="Narrative Q215" sheetId="47" r:id="rId19"/>
    <sheet name="EVAL" sheetId="29" r:id="rId20"/>
  </sheets>
  <calcPr calcId="145621"/>
</workbook>
</file>

<file path=xl/calcChain.xml><?xml version="1.0" encoding="utf-8"?>
<calcChain xmlns="http://schemas.openxmlformats.org/spreadsheetml/2006/main">
  <c r="B5" i="47" l="1"/>
  <c r="B3" i="47"/>
  <c r="I16" i="46"/>
  <c r="H16" i="46"/>
  <c r="G16" i="46"/>
  <c r="F16" i="46"/>
  <c r="E16" i="46"/>
  <c r="D16" i="46"/>
  <c r="B5" i="46"/>
  <c r="B3" i="46"/>
  <c r="B5" i="45" l="1"/>
  <c r="B3" i="45"/>
  <c r="I16" i="44"/>
  <c r="H16" i="44"/>
  <c r="G16" i="44"/>
  <c r="F16" i="44"/>
  <c r="E16" i="44"/>
  <c r="D16" i="44"/>
  <c r="B5" i="44"/>
  <c r="B3" i="44"/>
  <c r="B5" i="43" l="1"/>
  <c r="B3" i="43"/>
  <c r="I16" i="42"/>
  <c r="H16" i="42"/>
  <c r="G16" i="42"/>
  <c r="F16" i="42"/>
  <c r="E16" i="42"/>
  <c r="D16" i="42"/>
  <c r="B5" i="42"/>
  <c r="B3" i="42"/>
  <c r="B5" i="41"/>
  <c r="B3" i="41"/>
  <c r="I16" i="40"/>
  <c r="H16" i="40"/>
  <c r="G16" i="40"/>
  <c r="F16" i="40"/>
  <c r="E16" i="40"/>
  <c r="D16" i="40"/>
  <c r="B5" i="40"/>
  <c r="B3" i="40"/>
  <c r="B5" i="39"/>
  <c r="B3" i="39"/>
  <c r="I16" i="38"/>
  <c r="H16" i="38"/>
  <c r="G16" i="38"/>
  <c r="F16" i="38"/>
  <c r="E16" i="38"/>
  <c r="D16" i="38"/>
  <c r="B5" i="38"/>
  <c r="B3" i="38"/>
  <c r="B5" i="37"/>
  <c r="B3" i="37"/>
  <c r="I16" i="36"/>
  <c r="H16" i="36"/>
  <c r="G16" i="36"/>
  <c r="F16" i="36"/>
  <c r="E16" i="36"/>
  <c r="D16" i="36"/>
  <c r="B5" i="36"/>
  <c r="B3" i="36"/>
  <c r="I16" i="30"/>
  <c r="H16" i="30"/>
  <c r="G16" i="30"/>
  <c r="F16" i="30"/>
  <c r="E16" i="30"/>
  <c r="D16" i="30"/>
  <c r="B5" i="30"/>
  <c r="B3" i="30"/>
  <c r="I16" i="26"/>
  <c r="H16" i="26"/>
  <c r="G16" i="26"/>
  <c r="F16" i="26"/>
  <c r="E16" i="26"/>
  <c r="D16" i="26"/>
  <c r="B5" i="26"/>
  <c r="B3" i="26"/>
  <c r="B3" i="21"/>
  <c r="B4" i="21"/>
  <c r="B5" i="21"/>
  <c r="D16" i="21"/>
  <c r="E16" i="21"/>
  <c r="F16" i="21"/>
  <c r="G16" i="21"/>
  <c r="H16" i="21"/>
  <c r="I16" i="21"/>
  <c r="B3" i="20"/>
  <c r="B4" i="20"/>
  <c r="B5" i="20"/>
  <c r="D16" i="20"/>
  <c r="E16" i="20"/>
  <c r="F16" i="20"/>
  <c r="G16" i="20"/>
  <c r="H16" i="20"/>
  <c r="I16" i="20"/>
  <c r="B3" i="12"/>
  <c r="B4" i="12"/>
  <c r="B5" i="12"/>
  <c r="D16" i="12"/>
  <c r="E16" i="12"/>
  <c r="F16" i="12"/>
  <c r="G16" i="12"/>
  <c r="H16" i="12"/>
  <c r="I16" i="12"/>
  <c r="B3" i="19"/>
  <c r="B4" i="19"/>
  <c r="B5" i="19"/>
</calcChain>
</file>

<file path=xl/comments1.xml><?xml version="1.0" encoding="utf-8"?>
<comments xmlns="http://schemas.openxmlformats.org/spreadsheetml/2006/main">
  <authors>
    <author>Jensen, Jens (STFC,RAL,SC)</author>
  </authors>
  <commentList>
    <comment ref="G11" authorId="0">
      <text>
        <r>
          <rPr>
            <b/>
            <sz val="9"/>
            <color indexed="81"/>
            <rFont val="Tahoma"/>
            <family val="2"/>
          </rPr>
          <t>Jensen, Jens (STFC,RAL,SC):</t>
        </r>
        <r>
          <rPr>
            <sz val="9"/>
            <color indexed="81"/>
            <rFont val="Tahoma"/>
            <family val="2"/>
          </rPr>
          <t xml:space="preserve">
Ukraine appears in the "UK" plot, skewing the result slightly.</t>
        </r>
      </text>
    </comment>
  </commentList>
</comments>
</file>

<file path=xl/sharedStrings.xml><?xml version="1.0" encoding="utf-8"?>
<sst xmlns="http://schemas.openxmlformats.org/spreadsheetml/2006/main" count="662" uniqueCount="266">
  <si>
    <t>Wahid Bhimji</t>
  </si>
  <si>
    <t>Sam Skipsey</t>
  </si>
  <si>
    <t>Progress over last Quarter</t>
  </si>
  <si>
    <t>Successes</t>
  </si>
  <si>
    <t>Problems/Issues</t>
  </si>
  <si>
    <t>General Risks</t>
  </si>
  <si>
    <t>Risk</t>
  </si>
  <si>
    <t>Note:To get multiple lines per box use Alt-Return</t>
  </si>
  <si>
    <t>Mitigating Action</t>
  </si>
  <si>
    <t>Objectives and Deliverables for Last Quarter</t>
  </si>
  <si>
    <t>Objective/Deliverable</t>
  </si>
  <si>
    <t>Due Date</t>
  </si>
  <si>
    <t>Metric/Output</t>
  </si>
  <si>
    <t>Objectives and Deliverables for Next Quarter</t>
  </si>
  <si>
    <t>GridPP Quarterly Report</t>
  </si>
  <si>
    <t>Owner</t>
  </si>
  <si>
    <t>Metric no.</t>
  </si>
  <si>
    <t>Description</t>
  </si>
  <si>
    <t>Area</t>
  </si>
  <si>
    <t>Reported by</t>
  </si>
  <si>
    <t>Target</t>
  </si>
  <si>
    <t>OK</t>
  </si>
  <si>
    <t>Not OK</t>
  </si>
  <si>
    <t>Suspended</t>
  </si>
  <si>
    <t>Work area</t>
  </si>
  <si>
    <t>Insitute or area specific risks</t>
  </si>
  <si>
    <t>Not yet able to be measured</t>
  </si>
  <si>
    <t>Close to target</t>
  </si>
  <si>
    <t>Source</t>
  </si>
  <si>
    <t>Year</t>
  </si>
  <si>
    <t>Effort (FTE)</t>
  </si>
  <si>
    <t>GridPP Funded</t>
  </si>
  <si>
    <t>Unfunded</t>
  </si>
  <si>
    <t>Site</t>
  </si>
  <si>
    <t>Name</t>
  </si>
  <si>
    <t>Month 1</t>
  </si>
  <si>
    <t>Month 2</t>
  </si>
  <si>
    <t>Month 3</t>
  </si>
  <si>
    <t>Total</t>
  </si>
  <si>
    <t>Brian Davies</t>
  </si>
  <si>
    <t>Complete</t>
  </si>
  <si>
    <t>Overdue</t>
  </si>
  <si>
    <t>Not yet due</t>
  </si>
  <si>
    <t>Milestone no.</t>
  </si>
  <si>
    <t>Due date</t>
  </si>
  <si>
    <t>Date complete</t>
  </si>
  <si>
    <t>Evidence</t>
  </si>
  <si>
    <t>Comment</t>
  </si>
  <si>
    <t>Jens Jensen</t>
  </si>
  <si>
    <t>Data Management</t>
  </si>
  <si>
    <t>Storage</t>
  </si>
  <si>
    <t>FTS - plan for improved monitoring (and reporting)</t>
  </si>
  <si>
    <t>Data Group</t>
  </si>
  <si>
    <t>C2.1</t>
  </si>
  <si>
    <t>C2.2</t>
  </si>
  <si>
    <t>C2.3</t>
  </si>
  <si>
    <t>C2.4</t>
  </si>
  <si>
    <t>C2.5</t>
  </si>
  <si>
    <t>C2.6</t>
  </si>
  <si>
    <t>C2.7</t>
  </si>
  <si>
    <t>Number of VO requested changes not implemented in a timely fashion across whole infrastructure (1wk for small changes, 3wks for medium size, 6wks for large.) - any GridPP VO</t>
  </si>
  <si>
    <t>Number of experiments whose data transfer rates from/to RAL to/from T2s do not meet their (realistic) requirements</t>
  </si>
  <si>
    <t>FTS data transfer success rate</t>
  </si>
  <si>
    <t>Conference paper (CHEP, AHM, or similar (or better)) produced each year describing GridPP developments and innovations in data management and storage area</t>
  </si>
  <si>
    <t>Engage with storage and data management experts within WLCG/EGI/EMI/NGS or similar, or industry, to reinforce GridPP's recognised competence in this area (talks given, meetings, virtual meetings)</t>
  </si>
  <si>
    <t>Number of incidents not resolved within 1wk after being reported on list</t>
  </si>
  <si>
    <t>Number of blog posts</t>
  </si>
  <si>
    <t>4/Y</t>
  </si>
  <si>
    <t>4/Q</t>
  </si>
  <si>
    <t>C2.8</t>
  </si>
  <si>
    <t>C2.9</t>
  </si>
  <si>
    <t>C2.10</t>
  </si>
  <si>
    <t>C2.11</t>
  </si>
  <si>
    <t>C2.12</t>
  </si>
  <si>
    <t>C2.13</t>
  </si>
  <si>
    <t>C2.14</t>
  </si>
  <si>
    <t>Cloud storage plan - feasibility of interoperation, or using clouds as scratch, or temporary storage for (cloud) analysis.  Standards and interoperation.</t>
  </si>
  <si>
    <t>Transfer failure study (doc)</t>
  </si>
  <si>
    <t>NFS4 functional test/initial performance study</t>
  </si>
  <si>
    <t xml:space="preserve">Collaboration roadmap - EGI, EMI, WLCG, </t>
  </si>
  <si>
    <t>Dave's family - extended Dave-the-dataset study</t>
  </si>
  <si>
    <t>Argus deployment and integration with Storage</t>
  </si>
  <si>
    <t>http://www.gridpp.ac.uk/wiki/Cloud_Storage_Plan</t>
  </si>
  <si>
    <t>Brian has chased "Dave" and "Georgina" but hasn't completed the blog post(s) that publishes the work.</t>
  </si>
  <si>
    <t>https://svnweb.cern.ch/trac/lcgdm/wiki/Dpm/NFS41/Client/Install</t>
  </si>
  <si>
    <t>http://www.gridpp.ac.uk/wiki/FTS_transfer_failure_study</t>
  </si>
  <si>
    <t>Thanks to the EGI TF and related we now know more about how we will contribute to EMI (DPM testing) and what we can expect from them. Eg integration of DPM toolkit</t>
  </si>
  <si>
    <t>1.We now have a plan! Raul Lopez from CERN is interested in working with us on resurrecting the monitoring if we can find the code Gidon wrote for us. We also have a better understanding of the FTS table and have created a read-only account to be able to extract more precise data than the high level summaries.
2. Brian working with SLAC re new xfer testing</t>
  </si>
  <si>
    <t>Still can't do this, as sites are not yet running Argus</t>
  </si>
  <si>
    <t>Meant to update this: we have a few studies now.</t>
  </si>
  <si>
    <t>Need to circulate the post-GridPP29 updated version (=final)</t>
  </si>
  <si>
    <t>EVAL Notes</t>
  </si>
  <si>
    <t>Publications</t>
  </si>
  <si>
    <t xml:space="preserve"> Date</t>
  </si>
  <si>
    <t>Notes</t>
  </si>
  <si>
    <t>Collaborations</t>
  </si>
  <si>
    <t>Further Funding (eg external grants)</t>
  </si>
  <si>
    <t>Destination of ex staff and recruitment issues</t>
  </si>
  <si>
    <t>Dissemmination events</t>
  </si>
  <si>
    <t>Intellectual Property</t>
  </si>
  <si>
    <t>Spin out companies</t>
  </si>
  <si>
    <t>Roles held on committees and boards</t>
  </si>
  <si>
    <t>Other outputs and Knowledge</t>
  </si>
  <si>
    <t>Q213</t>
  </si>
  <si>
    <t>No major incidents.</t>
  </si>
  <si>
    <t>Q313</t>
  </si>
  <si>
    <t>LHC: 92% RAL
LHC: &gt;88% UK</t>
  </si>
  <si>
    <t>Q413</t>
  </si>
  <si>
    <t>Support for IPv6 - not an easy one to solve</t>
  </si>
  <si>
    <t>certificate related issues causing transfers to fail - SHA2, "short" proxies</t>
  </si>
  <si>
    <t>Small VOs:use of shared storage resources causing problems for other users of the same space (or other members of the VO)</t>
  </si>
  <si>
    <t>Token "small" VOs by default? Education? What's their incentive for using tokens when it works without</t>
  </si>
  <si>
    <t>Get more "small" VOs to talk to us more frequently</t>
  </si>
  <si>
    <t>Ongoing reports from meetings; revision of "small" VO advice</t>
  </si>
  <si>
    <t>Proposal for data interoperation with DiRAC - aim to meet DiRAC techies</t>
  </si>
  <si>
    <t>Ongoing testing. Delay changes till others have tried it (ie not being the first to switch)?</t>
  </si>
  <si>
    <t>Small VOs: need sustainable metadata solution to support non-LHC Vos</t>
  </si>
  <si>
    <t>Not sure - investigate existing options further. LFC, AMGA.</t>
  </si>
  <si>
    <t>Proposal to PMB? Work with Jeremy</t>
  </si>
  <si>
    <t>Q114</t>
  </si>
  <si>
    <t>Q214</t>
  </si>
  <si>
    <t>Q314</t>
  </si>
  <si>
    <t>Comment Q114</t>
  </si>
  <si>
    <t>Comment Q214</t>
  </si>
  <si>
    <t>Comment Q314</t>
  </si>
  <si>
    <t>For once, we have lots (well, enough) blog posts</t>
  </si>
  <si>
    <t>OK. No major changes requested except a few bits associated with Rucio renaming for ATLAS. Removing files in PRODDISK</t>
  </si>
  <si>
    <t>Not enough effort or interest to fully exploit/explore the opportunities</t>
  </si>
  <si>
    <t>WebFTS evaluation, feedback to developers</t>
  </si>
  <si>
    <t>Still a risk: more experience, but problem still rumbling on</t>
  </si>
  <si>
    <t>ATLAS Rucio renaming and emtpy directory cleanup went well, at least regarding our services for ATLAS. As far as we know no GridPP site uses N2N any more</t>
  </si>
  <si>
    <t>Report. Eventually offer as alternative to GlobusOnline for "small" VOs? (Features expected to suit grid better)</t>
  </si>
  <si>
    <t>Brian 2, Ewan 1, Jens 5 (not really how it's supposed to work, but we got there…)</t>
  </si>
  <si>
    <t>Plan to be agreed with DPM collaboration</t>
  </si>
  <si>
    <t>Plan for HTTP contribution/testing of DPM. In particular how to support space tokens via HTTP (Wahid, others)</t>
  </si>
  <si>
    <t>Submission to SLAC workshop, OSG/XSEDE all-hands: fedeared storage in GridPP (Wahid presented)
Wahid produced a deliverable (or rather his wife did), Kieran, weighing in at 10lb 10oz</t>
  </si>
  <si>
    <t>Five: Ewan 1, Brian 2, Jens 2</t>
  </si>
  <si>
    <t>No major changes requested</t>
  </si>
  <si>
    <t>This number would be easier to assess if they didn';t delete data so zealously in the FTS database</t>
  </si>
  <si>
    <t xml:space="preserve">Papers prepared for WLCG workshop:
</t>
  </si>
  <si>
    <t>We haven't actually completed last quarters' metrics due to the delays with WebFTS deployment at RAL. We only have the CERN one to work with.</t>
  </si>
  <si>
    <t>There were problems but not to/from RAL. Some T2s had problems with transfers to/from sites like BNL (such as Cambridge, Oxford) but the problem could be at the BNL end.</t>
  </si>
  <si>
    <t>Support for small VOs was highlighted again: it generall works but (a) they can grow, (b) may need space tokens and use space tokens, and (c) sites have no strong incentive to support them</t>
  </si>
  <si>
    <t>Plan to be agreed with DPM collaboration (now to be presented in October: http://indico.cern.ch/event/324705/)</t>
  </si>
  <si>
    <t>Like others have highlighted, much of the wiki is now woefully out of date. People do not check or update they own stuff - at least rarely - and even keydocs get out of date</t>
  </si>
  <si>
    <t>Policy defined for "small" VOs, both existing and new ones (focus on new ones)</t>
  </si>
  <si>
    <t>Most important storage pages identified and updated in the wiki</t>
  </si>
  <si>
    <t>Tom and/or Jeremy happy with wiki</t>
  </si>
  <si>
    <t>Policy; to be accepted by PMB?</t>
  </si>
  <si>
    <t>Identify most important storage pages and action people to update them.</t>
  </si>
  <si>
    <t>DPM 1.8.9 is DMLite, so significantly bigger step than the 1.8.8 most sites currently running</t>
  </si>
  <si>
    <t>Careful testing needed</t>
  </si>
  <si>
    <t>Delayed due to WebFTS deployment by RAL late (was not given high enough priority by T1, and the stable release was late as well)</t>
  </si>
  <si>
    <t>Wahid chaired the pre-GDB at CERN on data access:
http://indico.cern.ch/event/272787/
and presented with Dirk Duellmann a summary at the following GDB.
"Federation" workshop at SLAC:  again, Wahid travelled to it and presented.
Many people atrended remotely at the DPM workshop
https://indico.cern.ch/event/265334/
Hepsysman:
http://hepwww.rl.ac.uk/SYSMAN/June2014/main.html</t>
  </si>
  <si>
    <t>Insufficient support for data managemnet in DIRAC? DIRAC is being used by more Vos</t>
  </si>
  <si>
    <t>Mainly RUCIO again - removing empty directories..
Also a few WebDAV issues (eg at QMUL)</t>
  </si>
  <si>
    <t>Not taking opportunities with the "tangential" stuff - preservation (DPHEP), iRODS (HyperK), European projects (EUDAT, EGI,)</t>
  </si>
  <si>
    <t>Accept the risk?</t>
  </si>
  <si>
    <t>Assess first with VOs whether it is a problem?</t>
  </si>
  <si>
    <t>GridPP well represented at numerous events. 
DPM upgrades went well (1.8.8); only a few sites below baseline.</t>
  </si>
  <si>
    <t>Mopping up the remains (such as empty directories) after the Great ATLAS RUCIO Arkleseizure seems to have gone well.</t>
  </si>
  <si>
    <t>Chris 1, Ewan 1, Sam 1, Jens 3 (but shorter ones)</t>
  </si>
  <si>
    <t>OK; no major changes requested</t>
  </si>
  <si>
    <t>Problems with ATLAS in particular, as they seem to be attempting to write to a disabled pool. It's hard to get numbers when both the RAL and the CERN FTS do not keep logs</t>
  </si>
  <si>
    <t>Short term memory of FTS and other transfer databases making it harder to produce consistent logs?</t>
  </si>
  <si>
    <t>WebFTS at RAL beginning to be used by (some) small VOs</t>
  </si>
  <si>
    <t>Getting all upgrades and changes in before beam commissioning for run 2 (ie ~Feb '15).
Support for space tokens in non-SRM protocols, particularly for DPM which relies on space tokens to honour reservations.
High load in xroot (seen at Liverpool and RAL), cannot reliably throttle connections</t>
  </si>
  <si>
    <r>
      <t xml:space="preserve">Need to upgrade to IPv6 </t>
    </r>
    <r>
      <rPr>
        <i/>
        <sz val="10"/>
        <rFont val="Arial"/>
        <family val="2"/>
      </rPr>
      <t>before</t>
    </r>
    <r>
      <rPr>
        <sz val="10"/>
        <rFont val="Arial"/>
        <family val="2"/>
      </rPr>
      <t xml:space="preserve"> run 2: there are gotchas with dual homing, IPv6 is not supported in xroot till v4 (which is not in DPM). GridFTP 3rd party transfer.</t>
    </r>
  </si>
  <si>
    <t>Testing DPM with IPv6 (Oxford)
Testing GridFTP with IPv6 (QMUL)</t>
  </si>
  <si>
    <t>Retry getting KeyDocs updated?</t>
  </si>
  <si>
    <t>Loss of opportunity due to info in wiki being out of date</t>
  </si>
  <si>
    <t>Some progress - probably not complete. Suggested focusing on keydocs, plus three other toplevel docs which should maybe become keydocs?</t>
  </si>
  <si>
    <t>Finally, progress/experiences with Ceph seems to hit critical mass? Ceph could be the "future T2". 
Ewan's success with Argus</t>
  </si>
  <si>
    <t>WLCG workshop in July: http://indico.cern.ch/event/305362/.
GridPP meeting at Ambleside - "will stuff scale for run 2?"
GDB with UK input: http://indico.cern.ch/event/272777/</t>
  </si>
  <si>
    <t>Raise with DPM developers; raise with xroot</t>
  </si>
  <si>
    <t>xroot4 overloaded at L'pool and RAL: Glasgow experiments with cgroup throttling valiant but mostly unsuccessful</t>
  </si>
  <si>
    <t>(WLCG only)
579 MB/s avg over all countries with RAL as a source.. Some countries like China have low "efficiency"
RAL as destination is 468MB/s avg, with avg success of 94%: again some countries like Israel and China perform poorly</t>
  </si>
  <si>
    <t>HEPiX preparations: a few GridPP presentations</t>
  </si>
  <si>
    <t>We have suggested a few items to the "standard" VO policy: also we have a handholding process for small Vos</t>
  </si>
  <si>
    <t>DPM workshop in Naples, Italy: prepare UK input and report back</t>
  </si>
  <si>
    <t>Slides (for workshop) and report</t>
  </si>
  <si>
    <t>Run 2 preparations: plan for all remaining todos before Run 2 (such as DPM upgrades,. Xroot throttling, IPv6)</t>
  </si>
  <si>
    <t>Plan</t>
  </si>
  <si>
    <t>Q414</t>
  </si>
  <si>
    <t>Comment Q414</t>
  </si>
  <si>
    <t>Brian 3, Jens 3</t>
  </si>
  <si>
    <t>86% success rate (FTS). Matrix is quite consistently green except UCL as destination shows very low rates (0-3%)  to other T2s.</t>
  </si>
  <si>
    <t>Avg 150 MB/s overall (between all UK sites), so about 1192 TB.</t>
  </si>
  <si>
    <t xml:space="preserve">1. DPM workshop (Oct)
2. Brunel working with DPM on CMS stress tests for DPM.
3. ATLAS Jamboree (Dec.)
</t>
  </si>
  <si>
    <t>hepsysman presentations.. Big data day at Wellcome, D Colling attended and we sent him (some) slides</t>
  </si>
  <si>
    <t>Mostly the ShellShock incidents at the beginning of the quarter.</t>
  </si>
  <si>
    <t>OK: no major changes requested.</t>
  </si>
  <si>
    <t>https://indico.cern.ch/event/324705/session/0/contribution/4
http://storage.esc.rl.ac.uk/weekly/20141015-minutes.txt</t>
  </si>
  <si>
    <t>Continued use of lcg-utils despite their being deprecated and no longer supported.</t>
  </si>
  <si>
    <t>robots: http access (no authentication) leaves SEs vulnerable to robots attack since they cannot always serve a robots.txt from the / location.
Hard to persuade people to blog about the work they do (except Brian).</t>
  </si>
  <si>
    <t>We somehow need more experience with DIRAC's data model</t>
  </si>
  <si>
    <t>Continuing successful work with WebDAV, CEPH, and cloud things</t>
  </si>
  <si>
    <t>Prod absent VOs more vigorously. Need updated contacts list.</t>
  </si>
  <si>
    <t>Needs investigation</t>
  </si>
  <si>
    <t>Report on file deletion rate</t>
  </si>
  <si>
    <t>Again, responses from non-LHC VOs and their representation to the storage group is variable - from excellent to non-existent.</t>
  </si>
  <si>
    <t>File deletion needs revisiting: deletion rates are reported too slow, and are slower still with some of the newer non-SRM protocols.  Our earlier metric said 1Hz but we now need &gt;= 10Hz</t>
  </si>
  <si>
    <t>wiki entry</t>
  </si>
  <si>
    <r>
      <t xml:space="preserve">FTS transferred almost </t>
    </r>
    <r>
      <rPr>
        <b/>
        <sz val="10"/>
        <rFont val="Arial"/>
        <family val="2"/>
      </rPr>
      <t>three times more</t>
    </r>
    <r>
      <rPr>
        <sz val="10"/>
        <rFont val="Arial"/>
        <family val="2"/>
      </rPr>
      <t xml:space="preserve"> data in a year than globusonline has done in its lifetime. (Brian found that FTS numbers were about 220 PB; GO is on 77PB at the time of writing.)</t>
    </r>
  </si>
  <si>
    <t>See minutes of storage meetings. IPv6 is delayed; xroot throttling raised at workshop (but fix is not in 1.8.9).
DPM upgrade to 1.8.9 needed improvement, and migration to EPEL; and upgrade had some minor issues (http://storage.esc.rl.ac.uk/weekly/20141119-minutes.txt) and failed SAM tests at Lancaster. This is the only remaining problem (that we know of).</t>
  </si>
  <si>
    <t>Q115</t>
  </si>
  <si>
    <t>Comment Q115</t>
  </si>
  <si>
    <t>OK, no major changes requested.</t>
  </si>
  <si>
    <t>A yellowish green for seven:
Sam 2
Brian 2
Jens 3</t>
  </si>
  <si>
    <t>Some problems with DPM 1.8.9 upgrades were reported but were debugged and resolved fairly quickly.</t>
  </si>
  <si>
    <t>Ready for run 2!</t>
  </si>
  <si>
    <t>Middleware: Couple of issues associated with DPM 1.8.9 upgrade (in addition to the ones reported in December) but seemed to be a site config issue and resolved. Also a StoRM bug with recent versions of Lustre, particularly affecting checksumming.</t>
  </si>
  <si>
    <t>Not much else we can do: keep testing, report bugs</t>
  </si>
  <si>
    <t>Managed to engage a few more "small" Vos in discussion (cf risk raised previous Q): LIGO, ILC</t>
  </si>
  <si>
    <t>Experiences with DIRAC (non-LHCb) data tools (cf last quarter's objective) found them flakey?</t>
  </si>
  <si>
    <t>Wahid leaving leads to loss of expertise in DPM or reduces our ability to support T2s</t>
  </si>
  <si>
    <t>Replace Wahid?
Retrain someone already part of GridPP storage and data management?</t>
  </si>
  <si>
    <t>Preliminary reports in the storage meetings (see eg 25 Feb). Suggestion is that we follow up with new VOs which will be using DIRAC.</t>
  </si>
  <si>
    <t>All T2s are 91%-100%, but RAL-Bris is low (53%) and RAL-Susx (44%) - the other way (Bris-RAL and Susx-RAL) is OK. Also RAL-RAL is quite low (68%); Brian investigated and found ATLAS file-not-found. Most failures isolated to ~1wk</t>
  </si>
  <si>
    <t>WLCG transfer rates were low but seems to be lack of activity rather than performance problems: RAL to UK T2s was 634TB, or 82 MB/s, and the other way was 28 MB/s.</t>
  </si>
  <si>
    <t>Wahid leaving!</t>
  </si>
  <si>
    <t>Some middleware issues: DPM 1.8.9 site config; StoRM issue with checksums on Lustre; LHCb problem with dCache open files.</t>
  </si>
  <si>
    <t>Work with new VOs? More debugging/testing?</t>
  </si>
  <si>
    <r>
      <rPr>
        <sz val="10"/>
        <rFont val="Arial"/>
        <family val="2"/>
      </rPr>
      <t xml:space="preserve">Further experience/report available, e.g.: </t>
    </r>
    <r>
      <rPr>
        <sz val="10"/>
        <color indexed="12"/>
        <rFont val="Arial"/>
        <family val="2"/>
      </rPr>
      <t xml:space="preserve">http://gridpp-storage.blogspot.co.uk/2015/02/so-atlas-have-just-finished-deletion.html
</t>
    </r>
    <r>
      <rPr>
        <sz val="10"/>
        <rFont val="Arial"/>
        <family val="2"/>
      </rPr>
      <t>Deletion rates are a tradeoff between submitting them individually (slowest), scheduled in bulk but executed individually, and executed in bulk (fastest but dangerous)</t>
    </r>
  </si>
  <si>
    <t>Need to back up 5PB of DiRAC data - while it goes to T1 tape, it is an area where GridPP storage and data management should contribute expertise. Some DiRAC sites also host GridPP sites</t>
  </si>
  <si>
    <t>Wahid attended the Jan pre-GDB on data preservation, the GDB on "the protocol zoo"</t>
  </si>
  <si>
    <t>1. Plan
2. Transfers started
3. Experiences from first transfers</t>
  </si>
  <si>
    <t>New "small" VO feedback on DIRAC data management (e.g. LIGO)</t>
  </si>
  <si>
    <t>Presentation or report</t>
  </si>
  <si>
    <t>Some sites had poor performance for a ~week, leading to significant drops in their success rates</t>
  </si>
  <si>
    <t>If probelsm recur, work more closely with sites where poor performance is a site problem (as opposed to timeout, experiments reading non-existing files)</t>
  </si>
  <si>
    <t>&gt;90% but see text)</t>
  </si>
  <si>
    <t>Q215</t>
  </si>
  <si>
    <t>Comment Q215</t>
  </si>
  <si>
    <t>Five: Jens 4, Brian 1.
(At Jens and Brian were not allowed to blog during the Purdah!)</t>
  </si>
  <si>
    <t>Incidents are mostly with the new VOs (DiRAC, LIGO) and those reported tend to get solved quickly (turnaround may depend on the VO end)</t>
  </si>
  <si>
    <t>Proposal/plan</t>
  </si>
  <si>
    <t>Data support for small VOs: shared storage can be filled up (Liverpool) or tools can be hard to use (DiRAC, LIGO)</t>
  </si>
  <si>
    <t>The surprising amount of effort/time required and gotchas found to get DiRAC set up and running (particularly the RAL end but in general). Same for users of DIRAC.</t>
  </si>
  <si>
    <t>This time successes and weaknesses are related. 
Getting DiRAC started and moving was a success: an important customer and they are happyish</t>
  </si>
  <si>
    <t>We are now doing (usually) weekly updates on the small or new VOs in the storage meeting
(www.storage.esc.rl.ac.uk/weekly)</t>
  </si>
  <si>
    <t>Proposal/plan for feasibility testing of future Tier 2 (aka T2D) based on cheaper erasure coded storage (with no SRM interface?)</t>
  </si>
  <si>
    <t>Recent and emerging changes in experiment data models lead to problems at T2s (or require changes in T2 software)</t>
  </si>
  <si>
    <t>More testing is needed: particularly the T2C model</t>
  </si>
  <si>
    <t>So we got feedback from LIGO which we can summarise as follows: experiences with DIRAC are frustrating because (a) neither tools nor instructions work well, and (b) lack of progress due to lack of time on their side. It is known some problems were outside GridPP, too, such as networks at user location.</t>
  </si>
  <si>
    <t>Problems in setting up new VOs lead to GridPP getting a bad reputation…?</t>
  </si>
  <si>
    <t>Some technical risks have resurfaced:
(a) deletion rates, particularly at RAL. Old target was 1Hz, we now need 10Hz?
(b) delay in deploying bugfixes (eg GFAL) causing problems
(c) difficulty in setting up or using new VOs lead to shareed VOs (eg SouthGrid) or 'NIL' VOs (which are not good for accounting)</t>
  </si>
  <si>
    <t>FTS3 has done well moving files for DiRAC (and others!)</t>
  </si>
  <si>
    <t>Need for extra tools around FTS (which ATLAS and CMS already have) for "small" VOs: checking data holdings, accounting, scheduling FTS transfers</t>
  </si>
  <si>
    <r>
      <t xml:space="preserve">1. Plan
2. Transfers started
3. Experiences from first transfers
</t>
    </r>
    <r>
      <rPr>
        <b/>
        <sz val="10"/>
        <rFont val="Arial"/>
        <family val="2"/>
      </rPr>
      <t>DONE</t>
    </r>
    <r>
      <rPr>
        <sz val="10"/>
        <rFont val="Arial"/>
        <family val="2"/>
      </rPr>
      <t>: DIRAC-USERS mailing list records the experiences in detail
See also http://gridpp-storage.blogspot.co.uk/2015/06/the-firewall-did-it.html</t>
    </r>
  </si>
  <si>
    <t>(a) We now strongly recommend that members of GridPP join the new VOs to aid debugging.
(b) We now have the GRIDPP-SUPPORT mailing list recommended for (technical) contacts in VOs</t>
  </si>
  <si>
    <t>(a) Improve documentation for users
(b) more testing
(c) write scripts/tools to make process friendlier for users?
(d) make better use of existing tools to plug gaps for new VOs?</t>
  </si>
  <si>
    <t>T2C experiences: rely on data from other T2s. Experience with either T2C (eg UCL or Oxford as a volunteer) or stress testing Bristol with data from other GridPP sites</t>
  </si>
  <si>
    <t>Tests run: results</t>
  </si>
  <si>
    <t>FTS is proving useful in moving data for users</t>
  </si>
  <si>
    <t>Some weaknesses found in FTS3 - need for long term VOMS proxies, need to check holdings against expectation</t>
  </si>
  <si>
    <t>Q4</t>
  </si>
  <si>
    <t>OK, no major changes requested</t>
  </si>
  <si>
    <t>Papers submitted to CHEP (in April 2015). Also HEPIX in Oxford.</t>
  </si>
  <si>
    <r>
      <rPr>
        <b/>
        <sz val="10"/>
        <rFont val="Arial"/>
        <family val="2"/>
      </rPr>
      <t>CHEP2015 Stoeage/data papers from gridPP:</t>
    </r>
    <r>
      <rPr>
        <sz val="10"/>
        <rFont val="Arial"/>
        <family val="2"/>
      </rPr>
      <t xml:space="preserve">
Object storage via Shims in Grid m'ware (CHEP2015)
Comparison of overheads of federation tech (Shaun, Wahid, CHEP2015), Filesize distribution at RAL (Brian, Shaun), perfSonar for non-HEP (Brian), DIRAC file mgmt with EC storage (Sam, et al); </t>
    </r>
  </si>
  <si>
    <t>WLCG meeting co-located with CHEP2015.</t>
  </si>
  <si>
    <t>94% (but see text)</t>
  </si>
  <si>
    <t>UK to RAL: 94%
RAL to UK: 83%
Some T2s have low success rates (and a small number of transfers) - SUSX, UCL, DURHAM</t>
  </si>
  <si>
    <t>Avg into RAL (WLCG only) 115 MB/s for the whole quarter; out of RAL 130 MB/s.</t>
  </si>
  <si>
    <t>(Objective for Q4) The "syncat" problem will need revisiting: checking SE contents against catalogues - CMS and ATLAS are both making "plans" requiring full namespace dumps and DiRAC highlighted issues</t>
  </si>
  <si>
    <t>Milestone for Q312: DPM planing document. Which is done, but needs post-GridPP29 update before going further.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</si>
</sst>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4" x14ac:knownFonts="1">
    <font>
      <sz val="10"/>
      <name val="Arial"/>
    </font>
    <font>
      <sz val="10"/>
      <name val="Arial"/>
      <family val="2"/>
    </font>
    <font>
      <b/>
      <sz val="10"/>
      <name val="Arial"/>
      <family val="2"/>
    </font>
    <font>
      <sz val="8"/>
      <name val="Arial"/>
      <family val="2"/>
    </font>
    <font>
      <u/>
      <sz val="10"/>
      <color indexed="12"/>
      <name val="Arial"/>
      <family val="2"/>
    </font>
    <font>
      <b/>
      <sz val="10"/>
      <name val="Arial"/>
      <family val="2"/>
    </font>
    <font>
      <sz val="10"/>
      <name val="Arial"/>
      <family val="2"/>
    </font>
    <font>
      <b/>
      <i/>
      <sz val="10"/>
      <color indexed="10"/>
      <name val="Arial"/>
      <family val="2"/>
    </font>
    <font>
      <sz val="8"/>
      <name val="Arial"/>
      <family val="2"/>
    </font>
    <font>
      <sz val="9"/>
      <color indexed="81"/>
      <name val="Tahoma"/>
      <family val="2"/>
    </font>
    <font>
      <b/>
      <sz val="9"/>
      <color indexed="81"/>
      <name val="Tahoma"/>
      <family val="2"/>
    </font>
    <font>
      <i/>
      <sz val="10"/>
      <name val="Arial"/>
      <family val="2"/>
    </font>
    <font>
      <sz val="11"/>
      <color rgb="FF9C0006"/>
      <name val="Calibri"/>
      <family val="2"/>
      <scheme val="minor"/>
    </font>
    <font>
      <sz val="10"/>
      <color indexed="12"/>
      <name val="Arial"/>
      <family val="2"/>
    </font>
  </fonts>
  <fills count="2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8"/>
        <bgColor indexed="64"/>
      </patternFill>
    </fill>
    <fill>
      <patternFill patternType="solid">
        <fgColor indexed="52"/>
        <bgColor indexed="64"/>
      </patternFill>
    </fill>
    <fill>
      <patternFill patternType="solid">
        <fgColor indexed="11"/>
        <bgColor indexed="64"/>
      </patternFill>
    </fill>
    <fill>
      <patternFill patternType="solid">
        <fgColor indexed="10"/>
        <bgColor indexed="64"/>
      </patternFill>
    </fill>
    <fill>
      <patternFill patternType="solid">
        <fgColor indexed="46"/>
        <bgColor indexed="64"/>
      </patternFill>
    </fill>
    <fill>
      <patternFill patternType="solid">
        <fgColor indexed="44"/>
        <bgColor indexed="31"/>
      </patternFill>
    </fill>
    <fill>
      <patternFill patternType="solid">
        <fgColor indexed="27"/>
        <bgColor indexed="41"/>
      </patternFill>
    </fill>
    <fill>
      <patternFill patternType="solid">
        <fgColor indexed="57"/>
        <bgColor indexed="21"/>
      </patternFill>
    </fill>
    <fill>
      <patternFill patternType="solid">
        <fgColor indexed="10"/>
        <bgColor indexed="14"/>
      </patternFill>
    </fill>
    <fill>
      <patternFill patternType="solid">
        <fgColor indexed="8"/>
        <bgColor indexed="58"/>
      </patternFill>
    </fill>
    <fill>
      <patternFill patternType="solid">
        <fgColor rgb="FF00FF00"/>
        <bgColor indexed="64"/>
      </patternFill>
    </fill>
    <fill>
      <patternFill patternType="solid">
        <fgColor rgb="FF339933"/>
        <bgColor indexed="64"/>
      </patternFill>
    </fill>
    <fill>
      <patternFill patternType="solid">
        <fgColor rgb="FFDD0806"/>
        <bgColor indexed="64"/>
      </patternFill>
    </fill>
    <fill>
      <patternFill patternType="solid">
        <fgColor rgb="FF00B050"/>
        <bgColor indexed="64"/>
      </patternFill>
    </fill>
    <fill>
      <patternFill patternType="solid">
        <fgColor rgb="FFFFC000"/>
        <bgColor indexed="64"/>
      </patternFill>
    </fill>
    <fill>
      <patternFill patternType="solid">
        <fgColor rgb="FFFFC7CE"/>
      </patternFill>
    </fill>
    <fill>
      <patternFill patternType="solid">
        <fgColor rgb="FFCCFF99"/>
        <bgColor indexed="64"/>
      </patternFill>
    </fill>
  </fills>
  <borders count="11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64"/>
      </left>
      <right style="thin">
        <color indexed="64"/>
      </right>
      <top/>
      <bottom style="thin">
        <color indexed="64"/>
      </bottom>
      <diagonal/>
    </border>
    <border>
      <left style="medium">
        <color indexed="8"/>
      </left>
      <right/>
      <top style="thin">
        <color indexed="8"/>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64"/>
      </top>
      <bottom style="thin">
        <color indexed="8"/>
      </bottom>
      <diagonal/>
    </border>
    <border>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right style="thin">
        <color indexed="8"/>
      </right>
      <top/>
      <bottom style="medium">
        <color indexed="8"/>
      </bottom>
      <diagonal/>
    </border>
    <border>
      <left style="medium">
        <color indexed="8"/>
      </left>
      <right style="medium">
        <color indexed="8"/>
      </right>
      <top style="thin">
        <color indexed="8"/>
      </top>
      <bottom/>
      <diagonal/>
    </border>
    <border>
      <left style="medium">
        <color indexed="8"/>
      </left>
      <right/>
      <top style="thin">
        <color indexed="8"/>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right style="medium">
        <color indexed="64"/>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thin">
        <color indexed="64"/>
      </top>
      <bottom/>
      <diagonal/>
    </border>
  </borders>
  <cellStyleXfs count="4">
    <xf numFmtId="0" fontId="0" fillId="0" borderId="0"/>
    <xf numFmtId="0" fontId="4" fillId="0" borderId="0" applyNumberFormat="0" applyFill="0" applyBorder="0" applyAlignment="0" applyProtection="0">
      <alignment vertical="top"/>
      <protection locked="0"/>
    </xf>
    <xf numFmtId="0" fontId="6" fillId="0" borderId="0"/>
    <xf numFmtId="0" fontId="12" fillId="19" borderId="0" applyNumberFormat="0" applyBorder="0" applyAlignment="0" applyProtection="0"/>
  </cellStyleXfs>
  <cellXfs count="264">
    <xf numFmtId="0" fontId="0" fillId="0" borderId="0" xfId="0"/>
    <xf numFmtId="0" fontId="2" fillId="0" borderId="0" xfId="0" applyFont="1"/>
    <xf numFmtId="0" fontId="5" fillId="2" borderId="1" xfId="0" applyFont="1" applyFill="1" applyBorder="1"/>
    <xf numFmtId="0" fontId="5" fillId="3" borderId="2" xfId="0" applyFont="1" applyFill="1" applyBorder="1"/>
    <xf numFmtId="0" fontId="5" fillId="3" borderId="3" xfId="0" applyFont="1" applyFill="1" applyBorder="1"/>
    <xf numFmtId="0" fontId="5" fillId="2" borderId="4" xfId="0" applyFont="1" applyFill="1" applyBorder="1"/>
    <xf numFmtId="0" fontId="0" fillId="2" borderId="5" xfId="0" applyFill="1" applyBorder="1"/>
    <xf numFmtId="0" fontId="0" fillId="4" borderId="6" xfId="0" applyFill="1" applyBorder="1"/>
    <xf numFmtId="0" fontId="5" fillId="3" borderId="7" xfId="0" applyFont="1" applyFill="1" applyBorder="1"/>
    <xf numFmtId="0" fontId="0" fillId="0" borderId="8" xfId="0" applyFill="1" applyBorder="1"/>
    <xf numFmtId="0" fontId="0" fillId="0" borderId="9" xfId="0" applyFill="1" applyBorder="1"/>
    <xf numFmtId="0" fontId="2" fillId="2" borderId="10" xfId="0" applyFont="1" applyFill="1" applyBorder="1" applyAlignment="1">
      <alignment wrapText="1"/>
    </xf>
    <xf numFmtId="0" fontId="1" fillId="5" borderId="11" xfId="0" applyFont="1" applyFill="1" applyBorder="1"/>
    <xf numFmtId="0" fontId="0" fillId="0" borderId="14" xfId="0" applyBorder="1" applyAlignment="1"/>
    <xf numFmtId="0" fontId="0" fillId="0" borderId="15" xfId="0" applyBorder="1" applyAlignment="1"/>
    <xf numFmtId="0" fontId="0" fillId="0" borderId="16" xfId="0" applyBorder="1" applyAlignment="1"/>
    <xf numFmtId="0" fontId="0" fillId="0" borderId="0" xfId="0" applyAlignment="1">
      <alignment wrapText="1"/>
    </xf>
    <xf numFmtId="0" fontId="0" fillId="0" borderId="17" xfId="0" applyBorder="1" applyAlignment="1">
      <alignment wrapText="1"/>
    </xf>
    <xf numFmtId="0" fontId="0" fillId="0" borderId="18" xfId="0" applyFill="1" applyBorder="1" applyAlignment="1">
      <alignment wrapText="1"/>
    </xf>
    <xf numFmtId="0" fontId="0" fillId="2" borderId="19" xfId="0" applyFill="1" applyBorder="1" applyAlignment="1">
      <alignment wrapText="1"/>
    </xf>
    <xf numFmtId="0" fontId="0" fillId="0" borderId="0" xfId="0" applyFill="1" applyBorder="1" applyAlignment="1">
      <alignment wrapText="1"/>
    </xf>
    <xf numFmtId="0" fontId="7" fillId="0" borderId="0" xfId="0" applyFont="1" applyFill="1" applyBorder="1" applyAlignment="1">
      <alignment horizontal="right" wrapText="1"/>
    </xf>
    <xf numFmtId="0" fontId="5" fillId="2" borderId="14" xfId="0" applyFont="1" applyFill="1" applyBorder="1"/>
    <xf numFmtId="0" fontId="5" fillId="9" borderId="21" xfId="2" applyFont="1" applyFill="1" applyBorder="1"/>
    <xf numFmtId="0" fontId="6" fillId="0" borderId="0" xfId="2"/>
    <xf numFmtId="0" fontId="5" fillId="10" borderId="22" xfId="2" applyFont="1" applyFill="1" applyBorder="1"/>
    <xf numFmtId="0" fontId="5" fillId="10" borderId="23" xfId="2" applyFont="1" applyFill="1" applyBorder="1"/>
    <xf numFmtId="0" fontId="5" fillId="9" borderId="24" xfId="2" applyFont="1" applyFill="1" applyBorder="1"/>
    <xf numFmtId="0" fontId="5" fillId="10" borderId="25" xfId="2" applyFont="1" applyFill="1" applyBorder="1"/>
    <xf numFmtId="0" fontId="6" fillId="0" borderId="26" xfId="2" applyFont="1" applyFill="1" applyBorder="1"/>
    <xf numFmtId="0" fontId="6" fillId="0" borderId="27" xfId="2" applyFont="1" applyFill="1" applyBorder="1"/>
    <xf numFmtId="0" fontId="6" fillId="0" borderId="28" xfId="2" applyFont="1" applyFill="1" applyBorder="1"/>
    <xf numFmtId="0" fontId="5" fillId="0" borderId="0" xfId="2" applyFont="1"/>
    <xf numFmtId="0" fontId="5" fillId="10" borderId="29" xfId="2" applyFont="1" applyFill="1" applyBorder="1" applyAlignment="1">
      <alignment wrapText="1"/>
    </xf>
    <xf numFmtId="0" fontId="5" fillId="10" borderId="30" xfId="2" applyFont="1" applyFill="1" applyBorder="1" applyAlignment="1">
      <alignment wrapText="1"/>
    </xf>
    <xf numFmtId="0" fontId="5" fillId="10" borderId="31" xfId="2" applyFont="1" applyFill="1" applyBorder="1" applyAlignment="1">
      <alignment wrapText="1"/>
    </xf>
    <xf numFmtId="0" fontId="5" fillId="10" borderId="32" xfId="2" applyFont="1" applyFill="1" applyBorder="1" applyAlignment="1">
      <alignment wrapText="1"/>
    </xf>
    <xf numFmtId="0" fontId="5" fillId="10" borderId="33" xfId="2" applyFont="1" applyFill="1" applyBorder="1" applyAlignment="1">
      <alignment wrapText="1"/>
    </xf>
    <xf numFmtId="0" fontId="5" fillId="10" borderId="34" xfId="2" applyFont="1" applyFill="1" applyBorder="1" applyAlignment="1">
      <alignment horizontal="center" wrapText="1"/>
    </xf>
    <xf numFmtId="0" fontId="5" fillId="10" borderId="35" xfId="2" applyFont="1" applyFill="1" applyBorder="1" applyAlignment="1">
      <alignment horizontal="center" wrapText="1"/>
    </xf>
    <xf numFmtId="0" fontId="5" fillId="10" borderId="36" xfId="2" applyFont="1" applyFill="1" applyBorder="1" applyAlignment="1">
      <alignment horizontal="center" wrapText="1"/>
    </xf>
    <xf numFmtId="0" fontId="5" fillId="10" borderId="37" xfId="2" applyFont="1" applyFill="1" applyBorder="1" applyAlignment="1">
      <alignment horizontal="center" wrapText="1"/>
    </xf>
    <xf numFmtId="0" fontId="5" fillId="10" borderId="38" xfId="2" applyFont="1" applyFill="1" applyBorder="1" applyAlignment="1">
      <alignment horizontal="center" wrapText="1"/>
    </xf>
    <xf numFmtId="2" fontId="6" fillId="0" borderId="39" xfId="2" applyNumberFormat="1" applyBorder="1" applyAlignment="1">
      <alignment wrapText="1"/>
    </xf>
    <xf numFmtId="2" fontId="6" fillId="0" borderId="40" xfId="2" applyNumberFormat="1" applyBorder="1" applyAlignment="1">
      <alignment wrapText="1"/>
    </xf>
    <xf numFmtId="0" fontId="5" fillId="0" borderId="41" xfId="2" applyFont="1" applyBorder="1" applyAlignment="1">
      <alignment wrapText="1"/>
    </xf>
    <xf numFmtId="0" fontId="5" fillId="0" borderId="42" xfId="2" applyFont="1" applyBorder="1" applyAlignment="1">
      <alignment wrapText="1"/>
    </xf>
    <xf numFmtId="0" fontId="5" fillId="2" borderId="43" xfId="0" applyFont="1" applyFill="1" applyBorder="1"/>
    <xf numFmtId="0" fontId="5" fillId="2" borderId="43" xfId="0" applyFont="1" applyFill="1" applyBorder="1" applyAlignment="1">
      <alignment wrapText="1"/>
    </xf>
    <xf numFmtId="0" fontId="2" fillId="0" borderId="44" xfId="0" applyFont="1" applyBorder="1" applyAlignment="1">
      <alignment wrapText="1"/>
    </xf>
    <xf numFmtId="0" fontId="2" fillId="0" borderId="45" xfId="0" applyFont="1" applyBorder="1" applyAlignment="1">
      <alignment wrapText="1"/>
    </xf>
    <xf numFmtId="0" fontId="2" fillId="0" borderId="46" xfId="0" applyFont="1" applyBorder="1" applyAlignment="1">
      <alignment wrapText="1"/>
    </xf>
    <xf numFmtId="0" fontId="5" fillId="0" borderId="42" xfId="0" applyFont="1" applyBorder="1" applyAlignment="1">
      <alignment wrapText="1"/>
    </xf>
    <xf numFmtId="0" fontId="5" fillId="0" borderId="47" xfId="0" applyFont="1" applyBorder="1" applyAlignment="1">
      <alignment wrapText="1"/>
    </xf>
    <xf numFmtId="0" fontId="5" fillId="0" borderId="48" xfId="0" applyFont="1" applyBorder="1" applyAlignment="1">
      <alignment wrapText="1"/>
    </xf>
    <xf numFmtId="0" fontId="5" fillId="2" borderId="49" xfId="0" applyFont="1" applyFill="1" applyBorder="1" applyAlignment="1">
      <alignment wrapText="1"/>
    </xf>
    <xf numFmtId="0" fontId="5" fillId="2" borderId="14" xfId="0" applyFont="1" applyFill="1" applyBorder="1" applyAlignment="1">
      <alignment wrapText="1"/>
    </xf>
    <xf numFmtId="0" fontId="0" fillId="0" borderId="20" xfId="0" applyBorder="1" applyAlignment="1">
      <alignment wrapText="1"/>
    </xf>
    <xf numFmtId="0" fontId="6" fillId="9" borderId="24" xfId="2" applyFill="1" applyBorder="1" applyAlignment="1">
      <alignment wrapText="1"/>
    </xf>
    <xf numFmtId="0" fontId="6" fillId="0" borderId="0" xfId="2" applyAlignment="1">
      <alignment wrapText="1"/>
    </xf>
    <xf numFmtId="0" fontId="6" fillId="11" borderId="33" xfId="2" applyFill="1" applyBorder="1" applyAlignment="1">
      <alignment wrapText="1"/>
    </xf>
    <xf numFmtId="0" fontId="6" fillId="0" borderId="36" xfId="2" applyFont="1" applyBorder="1"/>
    <xf numFmtId="0" fontId="5" fillId="10" borderId="50" xfId="2" applyFont="1" applyFill="1" applyBorder="1"/>
    <xf numFmtId="0" fontId="6" fillId="0" borderId="51" xfId="2" applyFont="1" applyFill="1" applyBorder="1" applyAlignment="1">
      <alignment wrapText="1"/>
    </xf>
    <xf numFmtId="0" fontId="6" fillId="12" borderId="52" xfId="2" applyFill="1" applyBorder="1" applyAlignment="1">
      <alignment wrapText="1"/>
    </xf>
    <xf numFmtId="0" fontId="6" fillId="0" borderId="53" xfId="2" applyFont="1" applyBorder="1"/>
    <xf numFmtId="0" fontId="6" fillId="0" borderId="27" xfId="2" applyFont="1" applyFill="1" applyBorder="1" applyAlignment="1">
      <alignment wrapText="1"/>
    </xf>
    <xf numFmtId="0" fontId="6" fillId="0" borderId="52" xfId="2" applyFill="1" applyBorder="1" applyAlignment="1">
      <alignment wrapText="1"/>
    </xf>
    <xf numFmtId="0" fontId="6" fillId="0" borderId="28" xfId="2" applyFont="1" applyFill="1" applyBorder="1" applyAlignment="1">
      <alignment wrapText="1"/>
    </xf>
    <xf numFmtId="0" fontId="6" fillId="13" borderId="54" xfId="2" applyFill="1" applyBorder="1" applyAlignment="1">
      <alignment wrapText="1"/>
    </xf>
    <xf numFmtId="0" fontId="6" fillId="0" borderId="55" xfId="2" applyFont="1" applyBorder="1"/>
    <xf numFmtId="0" fontId="6" fillId="0" borderId="0" xfId="2" applyBorder="1"/>
    <xf numFmtId="0" fontId="6" fillId="0" borderId="0" xfId="2" applyFill="1" applyBorder="1" applyAlignment="1">
      <alignment wrapText="1"/>
    </xf>
    <xf numFmtId="0" fontId="6" fillId="0" borderId="18" xfId="0" applyFont="1" applyBorder="1" applyAlignment="1">
      <alignment wrapText="1"/>
    </xf>
    <xf numFmtId="0" fontId="0" fillId="0" borderId="56" xfId="0" applyFill="1" applyBorder="1" applyAlignment="1">
      <alignment wrapText="1"/>
    </xf>
    <xf numFmtId="0" fontId="6" fillId="0" borderId="17" xfId="0" applyFont="1" applyBorder="1" applyAlignment="1">
      <alignment wrapText="1"/>
    </xf>
    <xf numFmtId="0" fontId="6" fillId="0" borderId="19" xfId="0" applyFont="1" applyBorder="1" applyAlignment="1">
      <alignment wrapText="1"/>
    </xf>
    <xf numFmtId="0" fontId="6" fillId="0" borderId="57" xfId="2" applyFont="1" applyBorder="1" applyAlignment="1">
      <alignment wrapText="1"/>
    </xf>
    <xf numFmtId="0" fontId="0" fillId="0" borderId="12" xfId="0" applyBorder="1" applyAlignment="1">
      <alignment wrapText="1"/>
    </xf>
    <xf numFmtId="0" fontId="6" fillId="0" borderId="48" xfId="0" applyFont="1" applyBorder="1" applyAlignment="1">
      <alignment wrapText="1"/>
    </xf>
    <xf numFmtId="0" fontId="6" fillId="0" borderId="13" xfId="0" applyFont="1" applyBorder="1" applyAlignment="1">
      <alignment wrapText="1"/>
    </xf>
    <xf numFmtId="2" fontId="5" fillId="0" borderId="58" xfId="2" applyNumberFormat="1" applyFont="1" applyBorder="1"/>
    <xf numFmtId="2" fontId="5" fillId="0" borderId="59" xfId="2" applyNumberFormat="1" applyFont="1" applyBorder="1"/>
    <xf numFmtId="2" fontId="5" fillId="0" borderId="60" xfId="2" applyNumberFormat="1" applyFont="1" applyBorder="1"/>
    <xf numFmtId="2" fontId="6" fillId="0" borderId="61" xfId="2" applyNumberFormat="1" applyBorder="1" applyAlignment="1">
      <alignment wrapText="1"/>
    </xf>
    <xf numFmtId="2" fontId="6" fillId="0" borderId="62" xfId="2" applyNumberFormat="1" applyBorder="1" applyAlignment="1">
      <alignment wrapText="1"/>
    </xf>
    <xf numFmtId="2" fontId="6" fillId="0" borderId="63" xfId="2" applyNumberFormat="1" applyBorder="1" applyAlignment="1">
      <alignment wrapText="1"/>
    </xf>
    <xf numFmtId="2" fontId="6" fillId="0" borderId="64" xfId="2" applyNumberFormat="1" applyBorder="1" applyAlignment="1">
      <alignment wrapText="1"/>
    </xf>
    <xf numFmtId="2" fontId="6" fillId="0" borderId="65" xfId="2" applyNumberFormat="1" applyBorder="1" applyAlignment="1">
      <alignment wrapText="1"/>
    </xf>
    <xf numFmtId="2" fontId="6" fillId="0" borderId="66" xfId="2" applyNumberFormat="1" applyBorder="1" applyAlignment="1">
      <alignment wrapText="1"/>
    </xf>
    <xf numFmtId="2" fontId="6" fillId="0" borderId="67" xfId="2" applyNumberFormat="1" applyBorder="1" applyAlignment="1">
      <alignment wrapText="1"/>
    </xf>
    <xf numFmtId="2" fontId="6" fillId="0" borderId="68" xfId="2" applyNumberFormat="1" applyBorder="1" applyAlignment="1">
      <alignment wrapText="1"/>
    </xf>
    <xf numFmtId="2" fontId="6" fillId="0" borderId="69" xfId="2" applyNumberFormat="1" applyBorder="1" applyAlignment="1">
      <alignment wrapText="1"/>
    </xf>
    <xf numFmtId="2" fontId="6" fillId="0" borderId="70" xfId="2" applyNumberFormat="1" applyBorder="1" applyAlignment="1">
      <alignment wrapText="1"/>
    </xf>
    <xf numFmtId="2" fontId="6" fillId="0" borderId="71" xfId="2" applyNumberFormat="1" applyBorder="1" applyAlignment="1">
      <alignment wrapText="1"/>
    </xf>
    <xf numFmtId="2" fontId="6" fillId="0" borderId="72" xfId="2" applyNumberFormat="1" applyBorder="1" applyAlignment="1">
      <alignment wrapText="1"/>
    </xf>
    <xf numFmtId="2" fontId="6" fillId="0" borderId="73" xfId="2" applyNumberFormat="1" applyBorder="1" applyAlignment="1">
      <alignment wrapText="1"/>
    </xf>
    <xf numFmtId="2" fontId="6" fillId="0" borderId="74" xfId="2" applyNumberFormat="1" applyBorder="1" applyAlignment="1">
      <alignment wrapText="1"/>
    </xf>
    <xf numFmtId="2" fontId="5" fillId="0" borderId="75" xfId="2" applyNumberFormat="1" applyFont="1" applyBorder="1"/>
    <xf numFmtId="0" fontId="5" fillId="0" borderId="76" xfId="2" applyFont="1" applyBorder="1" applyAlignment="1">
      <alignment wrapText="1"/>
    </xf>
    <xf numFmtId="0" fontId="5" fillId="0" borderId="77" xfId="2" applyFont="1" applyBorder="1" applyAlignment="1">
      <alignment wrapText="1"/>
    </xf>
    <xf numFmtId="0" fontId="6" fillId="0" borderId="77" xfId="2" applyFont="1" applyBorder="1" applyAlignment="1">
      <alignment wrapText="1"/>
    </xf>
    <xf numFmtId="0" fontId="5" fillId="0" borderId="10" xfId="2" applyFont="1" applyBorder="1"/>
    <xf numFmtId="0" fontId="5" fillId="0" borderId="78" xfId="2" applyFont="1" applyBorder="1"/>
    <xf numFmtId="0" fontId="6" fillId="0" borderId="79" xfId="2" applyBorder="1"/>
    <xf numFmtId="2" fontId="6" fillId="0" borderId="80" xfId="2" applyNumberFormat="1" applyBorder="1" applyAlignment="1">
      <alignment wrapText="1"/>
    </xf>
    <xf numFmtId="2" fontId="6" fillId="0" borderId="81" xfId="2" applyNumberFormat="1" applyBorder="1" applyAlignment="1">
      <alignment wrapText="1"/>
    </xf>
    <xf numFmtId="2" fontId="6" fillId="0" borderId="82" xfId="2" applyNumberFormat="1" applyBorder="1" applyAlignment="1">
      <alignment wrapText="1"/>
    </xf>
    <xf numFmtId="2" fontId="6" fillId="0" borderId="83" xfId="2" applyNumberFormat="1" applyBorder="1" applyAlignment="1">
      <alignment wrapText="1"/>
    </xf>
    <xf numFmtId="2" fontId="5" fillId="0" borderId="84" xfId="2" applyNumberFormat="1" applyFont="1" applyBorder="1"/>
    <xf numFmtId="2" fontId="5" fillId="0" borderId="85" xfId="2" applyNumberFormat="1" applyFont="1" applyBorder="1"/>
    <xf numFmtId="2" fontId="5" fillId="0" borderId="86" xfId="2" applyNumberFormat="1" applyFont="1" applyBorder="1"/>
    <xf numFmtId="2" fontId="5" fillId="0" borderId="87" xfId="2" applyNumberFormat="1" applyFont="1" applyBorder="1"/>
    <xf numFmtId="2" fontId="5" fillId="0" borderId="88" xfId="2" applyNumberFormat="1" applyFont="1" applyBorder="1"/>
    <xf numFmtId="0" fontId="0" fillId="0" borderId="48" xfId="0" applyBorder="1" applyAlignment="1">
      <alignment wrapText="1"/>
    </xf>
    <xf numFmtId="0" fontId="0" fillId="0" borderId="13" xfId="0" applyBorder="1" applyAlignment="1">
      <alignment wrapText="1"/>
    </xf>
    <xf numFmtId="0" fontId="2" fillId="0" borderId="1" xfId="0" applyFont="1" applyBorder="1" applyAlignment="1">
      <alignment vertical="center" wrapText="1"/>
    </xf>
    <xf numFmtId="0" fontId="2" fillId="0" borderId="3" xfId="0" applyFont="1" applyBorder="1" applyAlignment="1">
      <alignment vertical="center" wrapText="1"/>
    </xf>
    <xf numFmtId="0" fontId="6" fillId="0" borderId="8" xfId="0" applyFont="1" applyBorder="1" applyAlignment="1">
      <alignment wrapText="1"/>
    </xf>
    <xf numFmtId="0" fontId="4" fillId="0" borderId="89" xfId="1" applyBorder="1" applyAlignment="1" applyProtection="1">
      <alignment wrapText="1"/>
    </xf>
    <xf numFmtId="0" fontId="2" fillId="2" borderId="14" xfId="0" applyFont="1" applyFill="1" applyBorder="1"/>
    <xf numFmtId="0" fontId="6" fillId="3" borderId="19" xfId="0" applyFont="1" applyFill="1" applyBorder="1" applyAlignment="1">
      <alignment wrapText="1"/>
    </xf>
    <xf numFmtId="0" fontId="6" fillId="3" borderId="18" xfId="0" applyFont="1" applyFill="1" applyBorder="1" applyAlignment="1">
      <alignment horizontal="justify" wrapText="1"/>
    </xf>
    <xf numFmtId="0" fontId="6" fillId="3" borderId="20" xfId="0" applyFont="1" applyFill="1" applyBorder="1"/>
    <xf numFmtId="0" fontId="6" fillId="3" borderId="17" xfId="0" applyFont="1" applyFill="1" applyBorder="1"/>
    <xf numFmtId="9" fontId="6" fillId="3" borderId="17" xfId="0" applyNumberFormat="1" applyFont="1" applyFill="1" applyBorder="1"/>
    <xf numFmtId="164" fontId="2" fillId="3" borderId="44" xfId="0" applyNumberFormat="1" applyFont="1" applyFill="1" applyBorder="1" applyAlignment="1">
      <alignment wrapText="1"/>
    </xf>
    <xf numFmtId="0" fontId="6" fillId="3" borderId="8" xfId="0" applyFont="1" applyFill="1" applyBorder="1" applyAlignment="1">
      <alignment horizontal="justify" wrapText="1"/>
    </xf>
    <xf numFmtId="0" fontId="6" fillId="0" borderId="20" xfId="0" applyFont="1" applyBorder="1" applyAlignment="1">
      <alignment wrapText="1"/>
    </xf>
    <xf numFmtId="17" fontId="6" fillId="3" borderId="91" xfId="0" applyNumberFormat="1" applyFont="1" applyFill="1" applyBorder="1" applyAlignment="1"/>
    <xf numFmtId="0" fontId="6" fillId="0" borderId="17" xfId="2" applyFill="1" applyBorder="1" applyAlignment="1">
      <alignment wrapText="1"/>
    </xf>
    <xf numFmtId="0" fontId="6" fillId="0" borderId="89" xfId="2" applyFill="1" applyBorder="1" applyAlignment="1">
      <alignment wrapText="1"/>
    </xf>
    <xf numFmtId="0" fontId="0" fillId="0" borderId="3" xfId="0" applyFill="1" applyBorder="1" applyAlignment="1">
      <alignment wrapText="1"/>
    </xf>
    <xf numFmtId="0" fontId="6" fillId="0" borderId="56" xfId="2" applyFill="1" applyBorder="1" applyAlignment="1">
      <alignment wrapText="1"/>
    </xf>
    <xf numFmtId="0" fontId="6" fillId="0" borderId="56" xfId="0" applyFont="1" applyBorder="1" applyAlignment="1">
      <alignment wrapText="1"/>
    </xf>
    <xf numFmtId="0" fontId="6" fillId="3" borderId="56" xfId="0" applyFont="1" applyFill="1" applyBorder="1"/>
    <xf numFmtId="0" fontId="6" fillId="0" borderId="92" xfId="0" applyFont="1" applyBorder="1" applyAlignment="1">
      <alignment wrapText="1"/>
    </xf>
    <xf numFmtId="0" fontId="6" fillId="3" borderId="92" xfId="0" applyFont="1" applyFill="1" applyBorder="1"/>
    <xf numFmtId="0" fontId="0" fillId="0" borderId="93" xfId="0" applyBorder="1" applyAlignment="1">
      <alignment wrapText="1"/>
    </xf>
    <xf numFmtId="0" fontId="6" fillId="3" borderId="9" xfId="0" applyFont="1" applyFill="1" applyBorder="1" applyAlignment="1">
      <alignment horizontal="justify" wrapText="1"/>
    </xf>
    <xf numFmtId="164" fontId="2" fillId="3" borderId="17" xfId="0" applyNumberFormat="1" applyFont="1" applyFill="1" applyBorder="1" applyAlignment="1">
      <alignment wrapText="1"/>
    </xf>
    <xf numFmtId="164" fontId="2" fillId="3" borderId="56" xfId="0" applyNumberFormat="1" applyFont="1" applyFill="1" applyBorder="1" applyAlignment="1">
      <alignment wrapText="1"/>
    </xf>
    <xf numFmtId="164" fontId="2" fillId="3" borderId="95" xfId="0" applyNumberFormat="1" applyFont="1" applyFill="1" applyBorder="1" applyAlignment="1">
      <alignment wrapText="1"/>
    </xf>
    <xf numFmtId="0" fontId="6" fillId="3" borderId="96" xfId="0" applyFont="1" applyFill="1" applyBorder="1" applyAlignment="1">
      <alignment horizontal="justify" wrapText="1"/>
    </xf>
    <xf numFmtId="0" fontId="0" fillId="0" borderId="97" xfId="0" applyBorder="1" applyAlignment="1">
      <alignment wrapText="1"/>
    </xf>
    <xf numFmtId="164" fontId="2" fillId="3" borderId="3" xfId="0" applyNumberFormat="1" applyFont="1" applyFill="1" applyBorder="1" applyAlignment="1">
      <alignment wrapText="1"/>
    </xf>
    <xf numFmtId="0" fontId="0" fillId="0" borderId="89" xfId="0" applyBorder="1" applyAlignment="1">
      <alignment wrapText="1"/>
    </xf>
    <xf numFmtId="0" fontId="6" fillId="0" borderId="89" xfId="0" applyFont="1" applyBorder="1" applyAlignment="1">
      <alignment wrapText="1"/>
    </xf>
    <xf numFmtId="0" fontId="6" fillId="3" borderId="89" xfId="0" applyFont="1" applyFill="1" applyBorder="1" applyAlignment="1"/>
    <xf numFmtId="0" fontId="0" fillId="14" borderId="17" xfId="0" applyNumberFormat="1" applyFill="1" applyBorder="1"/>
    <xf numFmtId="15" fontId="0" fillId="15" borderId="47" xfId="0" applyNumberFormat="1" applyFill="1" applyBorder="1" applyAlignment="1">
      <alignment wrapText="1"/>
    </xf>
    <xf numFmtId="0" fontId="0" fillId="16" borderId="89" xfId="0" applyFill="1" applyBorder="1"/>
    <xf numFmtId="0" fontId="4" fillId="0" borderId="0" xfId="1" applyAlignment="1" applyProtection="1">
      <alignment wrapText="1"/>
    </xf>
    <xf numFmtId="17" fontId="6" fillId="17" borderId="90" xfId="0" applyNumberFormat="1" applyFont="1" applyFill="1" applyBorder="1" applyAlignment="1"/>
    <xf numFmtId="0" fontId="1" fillId="3" borderId="94" xfId="0" applyFont="1" applyFill="1" applyBorder="1" applyAlignment="1">
      <alignment wrapText="1"/>
    </xf>
    <xf numFmtId="0" fontId="1" fillId="0" borderId="8" xfId="0" applyFont="1" applyFill="1" applyBorder="1" applyAlignment="1">
      <alignment horizontal="left" wrapText="1"/>
    </xf>
    <xf numFmtId="0" fontId="2" fillId="2" borderId="43" xfId="0" applyFont="1" applyFill="1" applyBorder="1"/>
    <xf numFmtId="0" fontId="0" fillId="14" borderId="108" xfId="0" applyNumberFormat="1" applyFill="1" applyBorder="1"/>
    <xf numFmtId="0" fontId="0" fillId="14" borderId="17" xfId="0" applyNumberFormat="1" applyFill="1" applyBorder="1" applyAlignment="1">
      <alignment wrapText="1"/>
    </xf>
    <xf numFmtId="9" fontId="0" fillId="14" borderId="17" xfId="0" applyNumberFormat="1" applyFill="1" applyBorder="1"/>
    <xf numFmtId="0" fontId="0" fillId="14" borderId="92" xfId="0" applyNumberFormat="1" applyFill="1" applyBorder="1"/>
    <xf numFmtId="0" fontId="1" fillId="0" borderId="18" xfId="0" applyFont="1" applyBorder="1" applyAlignment="1">
      <alignment wrapText="1"/>
    </xf>
    <xf numFmtId="0" fontId="1" fillId="0" borderId="19" xfId="0" applyFont="1" applyBorder="1" applyAlignment="1">
      <alignment vertical="top" wrapText="1"/>
    </xf>
    <xf numFmtId="0" fontId="1" fillId="0" borderId="18" xfId="0" applyFont="1" applyBorder="1" applyAlignment="1">
      <alignment vertical="top" wrapText="1"/>
    </xf>
    <xf numFmtId="0" fontId="1" fillId="0" borderId="8" xfId="0" applyFont="1" applyBorder="1" applyAlignment="1">
      <alignment wrapText="1"/>
    </xf>
    <xf numFmtId="0" fontId="1" fillId="0" borderId="9" xfId="0" applyFont="1" applyBorder="1" applyAlignment="1">
      <alignment vertical="top" wrapText="1"/>
    </xf>
    <xf numFmtId="0" fontId="1" fillId="0" borderId="19" xfId="0" applyFont="1" applyBorder="1" applyAlignment="1">
      <alignment vertical="top" wrapText="1"/>
    </xf>
    <xf numFmtId="0" fontId="0" fillId="6" borderId="111" xfId="0" applyFill="1" applyBorder="1"/>
    <xf numFmtId="0" fontId="0" fillId="7" borderId="11" xfId="0" applyFill="1" applyBorder="1"/>
    <xf numFmtId="0" fontId="0" fillId="8" borderId="11" xfId="0" applyFill="1" applyBorder="1"/>
    <xf numFmtId="0" fontId="0" fillId="14" borderId="0" xfId="0" applyNumberFormat="1" applyFill="1" applyBorder="1"/>
    <xf numFmtId="9" fontId="1" fillId="14" borderId="17" xfId="0" applyNumberFormat="1" applyFont="1" applyFill="1" applyBorder="1" applyAlignment="1">
      <alignment wrapText="1"/>
    </xf>
    <xf numFmtId="0" fontId="1" fillId="0" borderId="19" xfId="0" applyFont="1" applyBorder="1" applyAlignment="1">
      <alignment vertical="top" wrapText="1"/>
    </xf>
    <xf numFmtId="9" fontId="1" fillId="18" borderId="17" xfId="0" applyNumberFormat="1" applyFont="1" applyFill="1" applyBorder="1" applyAlignment="1">
      <alignment wrapText="1"/>
    </xf>
    <xf numFmtId="0" fontId="1" fillId="0" borderId="45" xfId="0" applyFont="1" applyBorder="1" applyAlignment="1">
      <alignment wrapText="1"/>
    </xf>
    <xf numFmtId="0" fontId="1" fillId="0" borderId="112" xfId="0" applyFont="1" applyBorder="1" applyAlignment="1">
      <alignment wrapText="1"/>
    </xf>
    <xf numFmtId="0" fontId="0" fillId="18" borderId="17" xfId="0" applyNumberFormat="1" applyFill="1" applyBorder="1"/>
    <xf numFmtId="0" fontId="1" fillId="0" borderId="19" xfId="0" applyFont="1" applyBorder="1" applyAlignment="1">
      <alignment vertical="top" wrapText="1"/>
    </xf>
    <xf numFmtId="0" fontId="0" fillId="0" borderId="0" xfId="0" applyBorder="1" applyAlignment="1"/>
    <xf numFmtId="0" fontId="0" fillId="14" borderId="113" xfId="0" applyNumberFormat="1" applyFill="1" applyBorder="1"/>
    <xf numFmtId="0" fontId="0" fillId="14" borderId="90" xfId="0" applyNumberFormat="1" applyFill="1" applyBorder="1"/>
    <xf numFmtId="0" fontId="0" fillId="18" borderId="114" xfId="0" applyNumberFormat="1" applyFill="1" applyBorder="1"/>
    <xf numFmtId="0" fontId="1" fillId="0" borderId="19" xfId="0" applyFont="1" applyBorder="1" applyAlignment="1">
      <alignment vertical="top" wrapText="1"/>
    </xf>
    <xf numFmtId="0" fontId="0" fillId="20" borderId="114" xfId="0" applyNumberFormat="1" applyFill="1" applyBorder="1"/>
    <xf numFmtId="2" fontId="12" fillId="19" borderId="64" xfId="3" applyNumberFormat="1" applyBorder="1" applyAlignment="1">
      <alignment wrapText="1"/>
    </xf>
    <xf numFmtId="9" fontId="1" fillId="14" borderId="90" xfId="0" applyNumberFormat="1" applyFont="1" applyFill="1" applyBorder="1" applyAlignment="1">
      <alignment wrapText="1"/>
    </xf>
    <xf numFmtId="0" fontId="1" fillId="0" borderId="19" xfId="0" applyFont="1" applyBorder="1" applyAlignment="1">
      <alignment vertical="top" wrapText="1"/>
    </xf>
    <xf numFmtId="2" fontId="12" fillId="19" borderId="63" xfId="3" applyNumberFormat="1" applyBorder="1" applyAlignment="1">
      <alignment wrapText="1"/>
    </xf>
    <xf numFmtId="2" fontId="12" fillId="19" borderId="39" xfId="3" applyNumberFormat="1" applyBorder="1" applyAlignment="1">
      <alignment wrapText="1"/>
    </xf>
    <xf numFmtId="0" fontId="5" fillId="10" borderId="99" xfId="2" applyFont="1" applyFill="1" applyBorder="1" applyAlignment="1">
      <alignment horizontal="center"/>
    </xf>
    <xf numFmtId="0" fontId="5" fillId="10" borderId="31" xfId="2" applyFont="1" applyFill="1" applyBorder="1" applyAlignment="1">
      <alignment horizontal="center"/>
    </xf>
    <xf numFmtId="0" fontId="0" fillId="0" borderId="1" xfId="0" applyBorder="1" applyAlignment="1">
      <alignment horizontal="center" vertical="center" wrapText="1"/>
    </xf>
    <xf numFmtId="0" fontId="0" fillId="0" borderId="20" xfId="0" applyBorder="1" applyAlignment="1">
      <alignment horizontal="center" vertical="center" wrapText="1"/>
    </xf>
    <xf numFmtId="14" fontId="0" fillId="0" borderId="47" xfId="0" applyNumberFormat="1" applyBorder="1" applyAlignment="1">
      <alignment horizontal="center" vertical="center" wrapText="1"/>
    </xf>
    <xf numFmtId="0" fontId="0" fillId="0" borderId="97" xfId="0" applyBorder="1" applyAlignment="1">
      <alignment horizontal="center" vertical="center" wrapText="1"/>
    </xf>
    <xf numFmtId="0" fontId="0" fillId="0" borderId="47" xfId="0" applyBorder="1" applyAlignment="1">
      <alignment horizontal="center" vertical="center" wrapText="1"/>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0" fillId="0" borderId="3" xfId="0" applyBorder="1" applyAlignment="1">
      <alignment horizontal="center" vertical="center" wrapText="1"/>
    </xf>
    <xf numFmtId="0" fontId="0" fillId="0" borderId="89" xfId="0" applyBorder="1" applyAlignment="1">
      <alignment horizontal="center" vertical="center" wrapText="1"/>
    </xf>
    <xf numFmtId="14" fontId="0" fillId="0" borderId="91" xfId="0" applyNumberFormat="1" applyBorder="1" applyAlignment="1">
      <alignment horizontal="center" vertical="center" wrapText="1"/>
    </xf>
    <xf numFmtId="0" fontId="0" fillId="0" borderId="104" xfId="0" applyBorder="1" applyAlignment="1">
      <alignment horizontal="center" vertical="center" wrapText="1"/>
    </xf>
    <xf numFmtId="0" fontId="0" fillId="0" borderId="91" xfId="0" applyBorder="1" applyAlignment="1">
      <alignment horizontal="center" vertical="center" wrapText="1"/>
    </xf>
    <xf numFmtId="0" fontId="0" fillId="0" borderId="98" xfId="0" applyBorder="1" applyAlignment="1">
      <alignment horizontal="center" vertical="center" wrapText="1"/>
    </xf>
    <xf numFmtId="0" fontId="0" fillId="0" borderId="105" xfId="0" applyBorder="1" applyAlignment="1">
      <alignment horizontal="center" vertical="center" wrapText="1"/>
    </xf>
    <xf numFmtId="0" fontId="2" fillId="2" borderId="10" xfId="0" applyFont="1" applyFill="1" applyBorder="1" applyAlignment="1">
      <alignment horizontal="center"/>
    </xf>
    <xf numFmtId="0" fontId="2" fillId="2" borderId="78" xfId="0" applyFont="1" applyFill="1" applyBorder="1" applyAlignment="1">
      <alignment horizontal="center"/>
    </xf>
    <xf numFmtId="0" fontId="2" fillId="2" borderId="102" xfId="0" applyFont="1" applyFill="1" applyBorder="1" applyAlignment="1">
      <alignment horizontal="center"/>
    </xf>
    <xf numFmtId="0" fontId="2" fillId="2" borderId="103" xfId="0" applyFont="1" applyFill="1" applyBorder="1" applyAlignment="1">
      <alignment horizontal="center"/>
    </xf>
    <xf numFmtId="0" fontId="2" fillId="2" borderId="79" xfId="0" applyFont="1" applyFill="1" applyBorder="1" applyAlignment="1">
      <alignment horizontal="center"/>
    </xf>
    <xf numFmtId="0" fontId="1" fillId="0" borderId="3" xfId="0" applyFont="1" applyBorder="1" applyAlignment="1">
      <alignment horizontal="center" vertical="center" wrapText="1"/>
    </xf>
    <xf numFmtId="0" fontId="1" fillId="0" borderId="89" xfId="0" applyFont="1" applyBorder="1" applyAlignment="1">
      <alignment horizontal="center" vertical="center" wrapText="1"/>
    </xf>
    <xf numFmtId="0" fontId="0" fillId="0" borderId="8" xfId="0" applyBorder="1" applyAlignment="1">
      <alignment horizontal="center" vertical="center" wrapText="1"/>
    </xf>
    <xf numFmtId="0" fontId="1" fillId="0" borderId="2" xfId="0" applyFont="1" applyBorder="1" applyAlignment="1">
      <alignment horizontal="center" vertical="center" wrapText="1"/>
    </xf>
    <xf numFmtId="0" fontId="0" fillId="0" borderId="17" xfId="0" applyBorder="1" applyAlignment="1">
      <alignment horizontal="center" vertical="center" wrapText="1"/>
    </xf>
    <xf numFmtId="0" fontId="1" fillId="0" borderId="17" xfId="0" applyFont="1" applyBorder="1" applyAlignment="1">
      <alignment horizontal="center" vertical="center" wrapText="1"/>
    </xf>
    <xf numFmtId="0" fontId="0" fillId="0" borderId="18" xfId="0" applyBorder="1" applyAlignment="1">
      <alignment horizontal="center" vertical="center" wrapText="1"/>
    </xf>
    <xf numFmtId="0" fontId="1" fillId="0" borderId="1"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3"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93" xfId="0" applyFont="1" applyBorder="1" applyAlignment="1">
      <alignment horizontal="center" vertical="center" wrapText="1"/>
    </xf>
    <xf numFmtId="0" fontId="1" fillId="0" borderId="90" xfId="0" applyFont="1" applyBorder="1" applyAlignment="1">
      <alignment horizontal="center" vertical="center" wrapText="1"/>
    </xf>
    <xf numFmtId="0" fontId="6" fillId="0" borderId="107" xfId="0" applyFont="1" applyBorder="1" applyAlignment="1">
      <alignment horizontal="center" vertical="center" wrapText="1"/>
    </xf>
    <xf numFmtId="0" fontId="1" fillId="0" borderId="20" xfId="0" applyFont="1" applyBorder="1" applyAlignment="1">
      <alignment vertical="top" wrapText="1"/>
    </xf>
    <xf numFmtId="0" fontId="1" fillId="0" borderId="19" xfId="0" applyFont="1" applyBorder="1" applyAlignment="1">
      <alignment vertical="top" wrapText="1"/>
    </xf>
    <xf numFmtId="0" fontId="1" fillId="0" borderId="89" xfId="0" applyFont="1" applyBorder="1" applyAlignment="1">
      <alignment vertical="top" wrapText="1"/>
    </xf>
    <xf numFmtId="0" fontId="1" fillId="0" borderId="8" xfId="0" applyFont="1" applyBorder="1" applyAlignment="1">
      <alignment vertical="top" wrapText="1"/>
    </xf>
    <xf numFmtId="0" fontId="1" fillId="0" borderId="91" xfId="0" applyFont="1" applyBorder="1" applyAlignment="1">
      <alignment horizontal="center" vertical="center" wrapText="1"/>
    </xf>
    <xf numFmtId="0" fontId="4" fillId="0" borderId="47" xfId="1" applyBorder="1" applyAlignment="1" applyProtection="1">
      <alignment horizontal="center" wrapText="1"/>
    </xf>
    <xf numFmtId="0" fontId="0" fillId="0" borderId="100" xfId="0" applyBorder="1" applyAlignment="1">
      <alignment horizontal="center"/>
    </xf>
    <xf numFmtId="0" fontId="0" fillId="0" borderId="97" xfId="0" applyBorder="1" applyAlignment="1">
      <alignment horizontal="center"/>
    </xf>
    <xf numFmtId="0" fontId="1" fillId="0" borderId="91" xfId="0" applyFont="1" applyBorder="1" applyAlignment="1">
      <alignment vertical="top" wrapText="1"/>
    </xf>
    <xf numFmtId="0" fontId="1" fillId="0" borderId="98" xfId="0" applyFont="1" applyBorder="1" applyAlignment="1">
      <alignment vertical="top" wrapText="1"/>
    </xf>
    <xf numFmtId="0" fontId="1" fillId="0" borderId="105" xfId="0" applyFont="1" applyBorder="1" applyAlignment="1">
      <alignment vertical="top" wrapText="1"/>
    </xf>
    <xf numFmtId="0" fontId="1" fillId="0" borderId="47" xfId="1" applyFont="1" applyBorder="1" applyAlignment="1" applyProtection="1">
      <alignment horizontal="center" wrapText="1"/>
    </xf>
    <xf numFmtId="0" fontId="13" fillId="0" borderId="91" xfId="1" applyFont="1" applyBorder="1" applyAlignment="1" applyProtection="1">
      <alignment horizontal="center" vertical="center" wrapText="1"/>
    </xf>
    <xf numFmtId="14" fontId="1" fillId="0" borderId="91" xfId="0" applyNumberFormat="1" applyFont="1" applyBorder="1" applyAlignment="1">
      <alignment horizontal="center" vertical="center" wrapText="1"/>
    </xf>
    <xf numFmtId="0" fontId="1" fillId="0" borderId="106" xfId="0" applyFont="1" applyBorder="1" applyAlignment="1">
      <alignment horizontal="center" vertical="center" wrapText="1"/>
    </xf>
    <xf numFmtId="0" fontId="1" fillId="0" borderId="93" xfId="0" applyFont="1" applyBorder="1" applyAlignment="1">
      <alignment horizontal="center" vertical="center" wrapText="1"/>
    </xf>
    <xf numFmtId="14" fontId="0" fillId="0" borderId="90" xfId="0" applyNumberFormat="1" applyBorder="1" applyAlignment="1">
      <alignment horizontal="center" vertical="center" wrapText="1"/>
    </xf>
    <xf numFmtId="14" fontId="0" fillId="0" borderId="93" xfId="0" applyNumberFormat="1" applyBorder="1" applyAlignment="1">
      <alignment horizontal="center" vertical="center" wrapText="1"/>
    </xf>
    <xf numFmtId="0" fontId="1" fillId="0" borderId="107" xfId="0" applyFont="1" applyBorder="1" applyAlignment="1">
      <alignment horizontal="center" vertical="center" wrapText="1"/>
    </xf>
    <xf numFmtId="0" fontId="1" fillId="0" borderId="3" xfId="0" applyFont="1" applyBorder="1" applyAlignment="1">
      <alignment horizontal="center" vertical="center"/>
    </xf>
    <xf numFmtId="0" fontId="0" fillId="0" borderId="89" xfId="0" applyBorder="1" applyAlignment="1">
      <alignment horizontal="center" vertical="center"/>
    </xf>
    <xf numFmtId="14" fontId="0" fillId="0" borderId="89" xfId="0" applyNumberFormat="1" applyBorder="1" applyAlignment="1">
      <alignment horizontal="center" vertical="center"/>
    </xf>
    <xf numFmtId="0" fontId="0" fillId="0" borderId="8" xfId="0" applyBorder="1" applyAlignment="1">
      <alignment horizontal="center" vertical="center"/>
    </xf>
    <xf numFmtId="0" fontId="1" fillId="0" borderId="2" xfId="0" applyFont="1" applyBorder="1" applyAlignment="1">
      <alignment horizontal="center" vertical="center"/>
    </xf>
    <xf numFmtId="0" fontId="0" fillId="0" borderId="17" xfId="0" applyBorder="1" applyAlignment="1">
      <alignment horizontal="center" vertical="center"/>
    </xf>
    <xf numFmtId="14" fontId="0" fillId="0" borderId="17" xfId="0" applyNumberFormat="1" applyBorder="1" applyAlignment="1">
      <alignment horizontal="center" vertical="center"/>
    </xf>
    <xf numFmtId="0" fontId="0" fillId="0" borderId="90" xfId="0"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1" fillId="0" borderId="109" xfId="0" applyFont="1" applyBorder="1" applyAlignment="1">
      <alignment horizontal="center" vertical="center"/>
    </xf>
    <xf numFmtId="0" fontId="0" fillId="0" borderId="110" xfId="0" applyBorder="1" applyAlignment="1">
      <alignment horizontal="center" vertical="center"/>
    </xf>
    <xf numFmtId="15" fontId="0" fillId="0" borderId="90" xfId="0" applyNumberFormat="1" applyBorder="1" applyAlignment="1">
      <alignment horizontal="center"/>
    </xf>
    <xf numFmtId="0" fontId="0" fillId="0" borderId="93" xfId="0"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12" xfId="0" quotePrefix="1" applyFont="1" applyBorder="1" applyAlignment="1">
      <alignment horizontal="center" vertical="center" wrapText="1"/>
    </xf>
    <xf numFmtId="15" fontId="1" fillId="0" borderId="90" xfId="0" applyNumberFormat="1" applyFont="1" applyBorder="1" applyAlignment="1">
      <alignment horizontal="center"/>
    </xf>
    <xf numFmtId="0" fontId="1" fillId="0" borderId="0" xfId="2" applyFont="1" applyAlignment="1">
      <alignment wrapText="1"/>
    </xf>
  </cellXfs>
  <cellStyles count="4">
    <cellStyle name="Bad" xfId="3" builtinId="27"/>
    <cellStyle name="Hyperlink" xfId="1" builtinId="8"/>
    <cellStyle name="Normal" xfId="0" builtinId="0"/>
    <cellStyle name="Normal_GridPP3_quarterlyreport_ATLASganga_Q408"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99"/>
      <color rgb="FF00FF00"/>
      <color rgb="FFDD08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indico.cern.ch/event/324705/session/0/contribution/4"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gridpp.ac.uk/wiki/FTS_transfer_failure_stud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15"/>
  <sheetViews>
    <sheetView topLeftCell="A13" zoomScale="80" zoomScaleNormal="80" workbookViewId="0">
      <pane xSplit="2" topLeftCell="F1" activePane="topRight" state="frozen"/>
      <selection activeCell="A4" sqref="A4"/>
      <selection pane="topRight" activeCell="T11" sqref="T11"/>
    </sheetView>
  </sheetViews>
  <sheetFormatPr defaultColWidth="8.85546875" defaultRowHeight="12.75" x14ac:dyDescent="0.2"/>
  <cols>
    <col min="1" max="1" width="12" customWidth="1"/>
    <col min="2" max="2" width="27.28515625" style="16" customWidth="1"/>
    <col min="3" max="3" width="21.28515625" style="16" customWidth="1"/>
    <col min="4" max="4" width="14" customWidth="1"/>
    <col min="5" max="5" width="14.85546875" customWidth="1"/>
    <col min="6" max="8" width="8.85546875" bestFit="1" customWidth="1"/>
    <col min="9" max="14" width="8.85546875" customWidth="1"/>
    <col min="15" max="20" width="27.28515625" customWidth="1"/>
    <col min="21" max="21" width="21" customWidth="1"/>
  </cols>
  <sheetData>
    <row r="1" spans="1:20" ht="13.5" thickBot="1" x14ac:dyDescent="0.25"/>
    <row r="2" spans="1:20" x14ac:dyDescent="0.2">
      <c r="A2" s="2" t="s">
        <v>14</v>
      </c>
      <c r="B2" s="19"/>
      <c r="C2" s="20"/>
      <c r="J2" s="167"/>
      <c r="K2" s="13" t="s">
        <v>21</v>
      </c>
      <c r="L2" s="178"/>
      <c r="M2" s="178"/>
      <c r="N2" s="178"/>
    </row>
    <row r="3" spans="1:20" x14ac:dyDescent="0.2">
      <c r="A3" s="3" t="s">
        <v>18</v>
      </c>
      <c r="B3" s="18" t="s">
        <v>52</v>
      </c>
      <c r="C3" s="21"/>
      <c r="J3" s="12"/>
      <c r="K3" s="14" t="s">
        <v>27</v>
      </c>
      <c r="L3" s="178"/>
      <c r="M3" s="178"/>
      <c r="N3" s="178"/>
    </row>
    <row r="4" spans="1:20" x14ac:dyDescent="0.2">
      <c r="A4" s="3" t="s">
        <v>29</v>
      </c>
      <c r="B4" s="18">
        <v>2015</v>
      </c>
      <c r="C4" s="20"/>
      <c r="J4" s="168"/>
      <c r="K4" s="14" t="s">
        <v>22</v>
      </c>
      <c r="L4" s="178"/>
      <c r="M4" s="178"/>
      <c r="N4" s="178"/>
    </row>
    <row r="5" spans="1:20" ht="13.5" thickBot="1" x14ac:dyDescent="0.25">
      <c r="A5" s="4" t="s">
        <v>19</v>
      </c>
      <c r="B5" s="155" t="s">
        <v>48</v>
      </c>
      <c r="C5" s="20"/>
      <c r="J5" s="169"/>
      <c r="K5" s="14" t="s">
        <v>26</v>
      </c>
      <c r="L5" s="178"/>
      <c r="M5" s="178"/>
      <c r="N5" s="178"/>
    </row>
    <row r="6" spans="1:20" ht="13.5" thickBot="1" x14ac:dyDescent="0.25">
      <c r="J6" s="7"/>
      <c r="K6" s="15" t="s">
        <v>23</v>
      </c>
      <c r="L6" s="178"/>
      <c r="M6" s="178"/>
      <c r="N6" s="178"/>
    </row>
    <row r="7" spans="1:20" ht="13.5" thickBot="1" x14ac:dyDescent="0.25"/>
    <row r="8" spans="1:20" ht="13.5" thickBot="1" x14ac:dyDescent="0.25">
      <c r="A8" s="22" t="s">
        <v>16</v>
      </c>
      <c r="B8" s="55" t="s">
        <v>17</v>
      </c>
      <c r="C8" s="55" t="s">
        <v>28</v>
      </c>
      <c r="D8" s="56" t="s">
        <v>15</v>
      </c>
      <c r="E8" s="56" t="s">
        <v>20</v>
      </c>
      <c r="F8" s="120" t="s">
        <v>103</v>
      </c>
      <c r="G8" s="120" t="s">
        <v>105</v>
      </c>
      <c r="H8" s="120" t="s">
        <v>107</v>
      </c>
      <c r="I8" s="120" t="s">
        <v>119</v>
      </c>
      <c r="J8" s="120" t="s">
        <v>120</v>
      </c>
      <c r="K8" s="120" t="s">
        <v>121</v>
      </c>
      <c r="L8" s="120" t="s">
        <v>183</v>
      </c>
      <c r="M8" s="120" t="s">
        <v>205</v>
      </c>
      <c r="N8" s="120" t="s">
        <v>232</v>
      </c>
      <c r="O8" s="156" t="s">
        <v>122</v>
      </c>
      <c r="P8" s="156" t="s">
        <v>123</v>
      </c>
      <c r="Q8" s="156" t="s">
        <v>124</v>
      </c>
      <c r="R8" s="156" t="s">
        <v>184</v>
      </c>
      <c r="S8" s="156" t="s">
        <v>206</v>
      </c>
      <c r="T8" s="156" t="s">
        <v>233</v>
      </c>
    </row>
    <row r="9" spans="1:20" ht="89.25" x14ac:dyDescent="0.2">
      <c r="A9" s="140" t="s">
        <v>53</v>
      </c>
      <c r="B9" s="121" t="s">
        <v>60</v>
      </c>
      <c r="C9" s="144"/>
      <c r="D9" s="128" t="s">
        <v>48</v>
      </c>
      <c r="E9" s="123">
        <v>0</v>
      </c>
      <c r="F9" s="157"/>
      <c r="G9" s="157"/>
      <c r="H9" s="157"/>
      <c r="I9" s="157"/>
      <c r="J9" s="157"/>
      <c r="K9" s="157"/>
      <c r="L9" s="179"/>
      <c r="M9" s="179"/>
      <c r="N9" s="149"/>
      <c r="O9" s="162" t="s">
        <v>126</v>
      </c>
      <c r="P9" s="166" t="s">
        <v>137</v>
      </c>
      <c r="Q9" s="177" t="s">
        <v>162</v>
      </c>
      <c r="R9" s="182" t="s">
        <v>191</v>
      </c>
      <c r="S9" s="186" t="s">
        <v>207</v>
      </c>
      <c r="T9" s="172" t="s">
        <v>257</v>
      </c>
    </row>
    <row r="10" spans="1:20" ht="161.25" customHeight="1" x14ac:dyDescent="0.2">
      <c r="A10" s="142" t="s">
        <v>54</v>
      </c>
      <c r="B10" s="154" t="s">
        <v>61</v>
      </c>
      <c r="C10" s="138"/>
      <c r="D10" s="134" t="s">
        <v>48</v>
      </c>
      <c r="E10" s="135">
        <v>0</v>
      </c>
      <c r="F10" s="158"/>
      <c r="G10" s="158"/>
      <c r="H10" s="158"/>
      <c r="I10" s="158"/>
      <c r="J10" s="158"/>
      <c r="K10" s="158"/>
      <c r="L10" s="158"/>
      <c r="M10" s="158"/>
      <c r="N10" s="158"/>
      <c r="O10" s="165" t="s">
        <v>21</v>
      </c>
      <c r="P10" s="165" t="s">
        <v>141</v>
      </c>
      <c r="Q10" s="175" t="s">
        <v>176</v>
      </c>
      <c r="R10" s="163" t="s">
        <v>187</v>
      </c>
      <c r="S10" s="163" t="s">
        <v>219</v>
      </c>
      <c r="T10" s="163" t="s">
        <v>263</v>
      </c>
    </row>
    <row r="11" spans="1:20" ht="126.75" customHeight="1" x14ac:dyDescent="0.2">
      <c r="A11" s="140" t="s">
        <v>55</v>
      </c>
      <c r="B11" s="122" t="s">
        <v>62</v>
      </c>
      <c r="C11" s="138"/>
      <c r="D11" s="134" t="s">
        <v>48</v>
      </c>
      <c r="E11" s="125">
        <v>0.85</v>
      </c>
      <c r="F11" s="159"/>
      <c r="G11" s="171" t="s">
        <v>106</v>
      </c>
      <c r="H11" s="171">
        <v>0.96</v>
      </c>
      <c r="I11" s="159"/>
      <c r="J11" s="171"/>
      <c r="K11" s="173"/>
      <c r="L11" s="158"/>
      <c r="M11" s="185" t="s">
        <v>231</v>
      </c>
      <c r="N11" s="185" t="s">
        <v>261</v>
      </c>
      <c r="O11" s="163" t="s">
        <v>21</v>
      </c>
      <c r="P11" s="163" t="s">
        <v>138</v>
      </c>
      <c r="Q11" s="174" t="s">
        <v>163</v>
      </c>
      <c r="R11" s="175" t="s">
        <v>186</v>
      </c>
      <c r="S11" s="175" t="s">
        <v>218</v>
      </c>
      <c r="T11" s="175" t="s">
        <v>262</v>
      </c>
    </row>
    <row r="12" spans="1:20" ht="258" customHeight="1" x14ac:dyDescent="0.2">
      <c r="A12" s="142" t="s">
        <v>56</v>
      </c>
      <c r="B12" s="143" t="s">
        <v>63</v>
      </c>
      <c r="C12" s="138"/>
      <c r="D12" s="136" t="s">
        <v>48</v>
      </c>
      <c r="E12" s="137" t="s">
        <v>67</v>
      </c>
      <c r="F12" s="149"/>
      <c r="G12" s="149"/>
      <c r="H12" s="149"/>
      <c r="I12" s="149">
        <v>1</v>
      </c>
      <c r="J12" s="149"/>
      <c r="K12" s="149"/>
      <c r="L12" s="180"/>
      <c r="M12" s="180"/>
      <c r="N12" s="180"/>
      <c r="O12" s="163" t="s">
        <v>135</v>
      </c>
      <c r="P12" s="163" t="s">
        <v>139</v>
      </c>
      <c r="Q12" s="163" t="s">
        <v>177</v>
      </c>
      <c r="R12" s="163" t="s">
        <v>189</v>
      </c>
      <c r="S12" s="163" t="s">
        <v>258</v>
      </c>
      <c r="T12" s="163" t="s">
        <v>259</v>
      </c>
    </row>
    <row r="13" spans="1:20" ht="294.75" customHeight="1" x14ac:dyDescent="0.2">
      <c r="A13" s="140" t="s">
        <v>57</v>
      </c>
      <c r="B13" s="122" t="s">
        <v>64</v>
      </c>
      <c r="C13" s="138"/>
      <c r="D13" s="75" t="s">
        <v>48</v>
      </c>
      <c r="E13" s="124" t="s">
        <v>68</v>
      </c>
      <c r="F13" s="160"/>
      <c r="G13" s="170"/>
      <c r="H13" s="149"/>
      <c r="I13" s="160"/>
      <c r="J13" s="149"/>
      <c r="K13" s="149"/>
      <c r="L13" s="149"/>
      <c r="M13" s="149"/>
      <c r="N13" s="180"/>
      <c r="O13" s="163"/>
      <c r="P13" s="163" t="s">
        <v>153</v>
      </c>
      <c r="Q13" s="163" t="s">
        <v>173</v>
      </c>
      <c r="R13" s="163" t="s">
        <v>188</v>
      </c>
      <c r="S13" s="163" t="s">
        <v>225</v>
      </c>
      <c r="T13" s="163" t="s">
        <v>260</v>
      </c>
    </row>
    <row r="14" spans="1:20" ht="120" customHeight="1" x14ac:dyDescent="0.2">
      <c r="A14" s="141" t="s">
        <v>58</v>
      </c>
      <c r="B14" s="139" t="s">
        <v>65</v>
      </c>
      <c r="C14" s="138"/>
      <c r="D14" s="134" t="s">
        <v>48</v>
      </c>
      <c r="E14" s="135">
        <v>0</v>
      </c>
      <c r="F14" s="149"/>
      <c r="G14" s="149"/>
      <c r="H14" s="149"/>
      <c r="I14" s="149"/>
      <c r="J14" s="149"/>
      <c r="K14" s="149"/>
      <c r="L14" s="180"/>
      <c r="M14" s="180"/>
      <c r="N14" s="180"/>
      <c r="O14" s="163" t="s">
        <v>104</v>
      </c>
      <c r="P14" s="163" t="s">
        <v>155</v>
      </c>
      <c r="Q14" s="163"/>
      <c r="R14" s="163" t="s">
        <v>190</v>
      </c>
      <c r="S14" s="163" t="s">
        <v>209</v>
      </c>
      <c r="T14" s="163" t="s">
        <v>235</v>
      </c>
    </row>
    <row r="15" spans="1:20" ht="66" customHeight="1" thickBot="1" x14ac:dyDescent="0.25">
      <c r="A15" s="145" t="s">
        <v>59</v>
      </c>
      <c r="B15" s="127" t="s">
        <v>66</v>
      </c>
      <c r="C15" s="146"/>
      <c r="D15" s="147" t="s">
        <v>48</v>
      </c>
      <c r="E15" s="148">
        <v>8</v>
      </c>
      <c r="F15" s="151">
        <v>3</v>
      </c>
      <c r="G15" s="151">
        <v>0</v>
      </c>
      <c r="H15" s="151">
        <v>3</v>
      </c>
      <c r="I15" s="149">
        <v>8</v>
      </c>
      <c r="J15" s="176">
        <v>5</v>
      </c>
      <c r="K15" s="176">
        <v>6</v>
      </c>
      <c r="L15" s="181">
        <v>6</v>
      </c>
      <c r="M15" s="183">
        <v>7</v>
      </c>
      <c r="N15" s="181">
        <v>5</v>
      </c>
      <c r="O15" s="164" t="s">
        <v>132</v>
      </c>
      <c r="P15" s="164" t="s">
        <v>136</v>
      </c>
      <c r="Q15" s="164" t="s">
        <v>161</v>
      </c>
      <c r="R15" s="164" t="s">
        <v>185</v>
      </c>
      <c r="S15" s="164" t="s">
        <v>208</v>
      </c>
      <c r="T15" s="164" t="s">
        <v>234</v>
      </c>
    </row>
  </sheetData>
  <phoneticPr fontId="3" type="noConversion"/>
  <pageMargins left="0.75" right="0.75" top="1" bottom="1" header="0.5" footer="0.5"/>
  <pageSetup paperSize="9"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D10" sqref="D10:F13"/>
    </sheetView>
  </sheetViews>
  <sheetFormatPr defaultColWidth="8.85546875" defaultRowHeight="12.75" x14ac:dyDescent="0.2"/>
  <cols>
    <col min="1" max="1" width="12.42578125" style="24" customWidth="1"/>
    <col min="2" max="2" width="27" style="24" bestFit="1" customWidth="1"/>
    <col min="3" max="3" width="22.140625" style="24" customWidth="1"/>
    <col min="4" max="16384" width="8.85546875" style="24"/>
  </cols>
  <sheetData>
    <row r="1" spans="1:9" ht="13.5" thickBot="1" x14ac:dyDescent="0.25"/>
    <row r="2" spans="1:9" ht="13.5" thickBot="1" x14ac:dyDescent="0.25">
      <c r="A2" s="23" t="s">
        <v>14</v>
      </c>
      <c r="B2" s="27"/>
    </row>
    <row r="3" spans="1:9" x14ac:dyDescent="0.2">
      <c r="A3" s="28" t="s">
        <v>18</v>
      </c>
      <c r="B3" s="29" t="str">
        <f>Metrics!B3</f>
        <v>Data Group</v>
      </c>
    </row>
    <row r="4" spans="1:9" x14ac:dyDescent="0.2">
      <c r="A4" s="25" t="s">
        <v>29</v>
      </c>
      <c r="B4" s="30">
        <v>2014</v>
      </c>
    </row>
    <row r="5" spans="1:9" ht="13.5" thickBot="1" x14ac:dyDescent="0.25">
      <c r="A5" s="26" t="s">
        <v>19</v>
      </c>
      <c r="B5" s="31" t="str">
        <f>Metrics!B5</f>
        <v>Jens Jensen</v>
      </c>
    </row>
    <row r="7" spans="1:9" ht="13.5" thickBot="1" x14ac:dyDescent="0.25">
      <c r="A7" s="32" t="s">
        <v>30</v>
      </c>
      <c r="B7" s="32"/>
      <c r="C7" s="32"/>
    </row>
    <row r="8" spans="1:9" ht="13.5" customHeight="1" thickBot="1" x14ac:dyDescent="0.25">
      <c r="A8" s="33"/>
      <c r="B8" s="34"/>
      <c r="C8" s="35"/>
      <c r="D8" s="189" t="s">
        <v>31</v>
      </c>
      <c r="E8" s="189"/>
      <c r="F8" s="189"/>
      <c r="G8" s="190" t="s">
        <v>32</v>
      </c>
      <c r="H8" s="190"/>
      <c r="I8" s="190"/>
    </row>
    <row r="9" spans="1:9" ht="13.5" thickBot="1" x14ac:dyDescent="0.25">
      <c r="A9" s="36" t="s">
        <v>33</v>
      </c>
      <c r="B9" s="37" t="s">
        <v>24</v>
      </c>
      <c r="C9" s="37" t="s">
        <v>34</v>
      </c>
      <c r="D9" s="38" t="s">
        <v>35</v>
      </c>
      <c r="E9" s="39" t="s">
        <v>36</v>
      </c>
      <c r="F9" s="40" t="s">
        <v>37</v>
      </c>
      <c r="G9" s="41" t="s">
        <v>35</v>
      </c>
      <c r="H9" s="39" t="s">
        <v>36</v>
      </c>
      <c r="I9" s="42" t="s">
        <v>37</v>
      </c>
    </row>
    <row r="10" spans="1:9" x14ac:dyDescent="0.2">
      <c r="A10" s="49"/>
      <c r="B10" s="53"/>
      <c r="C10" s="78" t="s">
        <v>48</v>
      </c>
      <c r="D10" s="96">
        <v>0.2</v>
      </c>
      <c r="E10" s="97">
        <v>0.2</v>
      </c>
      <c r="F10" s="94">
        <v>0.2</v>
      </c>
      <c r="G10" s="92"/>
      <c r="H10" s="93"/>
      <c r="I10" s="94"/>
    </row>
    <row r="11" spans="1:9" x14ac:dyDescent="0.2">
      <c r="A11" s="50"/>
      <c r="B11" s="54"/>
      <c r="C11" s="79" t="s">
        <v>0</v>
      </c>
      <c r="D11" s="86">
        <v>1</v>
      </c>
      <c r="E11" s="43">
        <v>1</v>
      </c>
      <c r="F11" s="87">
        <v>1</v>
      </c>
      <c r="G11" s="86"/>
      <c r="H11" s="43"/>
      <c r="I11" s="87"/>
    </row>
    <row r="12" spans="1:9" x14ac:dyDescent="0.2">
      <c r="A12" s="51"/>
      <c r="B12" s="51"/>
      <c r="C12" s="79" t="s">
        <v>39</v>
      </c>
      <c r="D12" s="86">
        <v>0.8</v>
      </c>
      <c r="E12" s="43">
        <v>0.8</v>
      </c>
      <c r="F12" s="87">
        <v>0.8</v>
      </c>
      <c r="G12" s="86"/>
      <c r="H12" s="43"/>
      <c r="I12" s="87"/>
    </row>
    <row r="13" spans="1:9" x14ac:dyDescent="0.2">
      <c r="A13" s="52"/>
      <c r="B13" s="52"/>
      <c r="C13" s="80" t="s">
        <v>1</v>
      </c>
      <c r="D13" s="86">
        <v>1</v>
      </c>
      <c r="E13" s="43">
        <v>1</v>
      </c>
      <c r="F13" s="87">
        <v>1</v>
      </c>
      <c r="G13" s="86"/>
      <c r="H13" s="43"/>
      <c r="I13" s="87"/>
    </row>
    <row r="14" spans="1:9" x14ac:dyDescent="0.2">
      <c r="A14" s="52"/>
      <c r="B14" s="52"/>
      <c r="C14" s="80"/>
      <c r="D14" s="86"/>
      <c r="E14" s="43"/>
      <c r="F14" s="88"/>
      <c r="G14" s="86"/>
      <c r="H14" s="43"/>
      <c r="I14" s="87"/>
    </row>
    <row r="15" spans="1:9" ht="13.5" thickBot="1" x14ac:dyDescent="0.25">
      <c r="A15" s="99"/>
      <c r="B15" s="100"/>
      <c r="C15" s="101"/>
      <c r="D15" s="89"/>
      <c r="E15" s="90"/>
      <c r="F15" s="91"/>
      <c r="G15" s="89"/>
      <c r="H15" s="90"/>
      <c r="I15" s="95"/>
    </row>
    <row r="16" spans="1:9" ht="13.5" thickBot="1" x14ac:dyDescent="0.25">
      <c r="A16" s="102" t="s">
        <v>38</v>
      </c>
      <c r="B16" s="103"/>
      <c r="C16" s="104"/>
      <c r="D16" s="98">
        <f t="shared" ref="D16:I16" si="0">SUM(D10:D15)</f>
        <v>3</v>
      </c>
      <c r="E16" s="82">
        <f t="shared" si="0"/>
        <v>3</v>
      </c>
      <c r="F16" s="83">
        <f t="shared" si="0"/>
        <v>3</v>
      </c>
      <c r="G16" s="81">
        <f t="shared" si="0"/>
        <v>0</v>
      </c>
      <c r="H16" s="82">
        <f t="shared" si="0"/>
        <v>0</v>
      </c>
      <c r="I16" s="83">
        <f t="shared" si="0"/>
        <v>0</v>
      </c>
    </row>
    <row r="18" spans="1:2" x14ac:dyDescent="0.2">
      <c r="A18" s="32"/>
      <c r="B18" s="32"/>
    </row>
    <row r="19" spans="1:2"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D10" sqref="D10:F13"/>
    </sheetView>
  </sheetViews>
  <sheetFormatPr defaultColWidth="8.85546875" defaultRowHeight="12.75" x14ac:dyDescent="0.2"/>
  <cols>
    <col min="1" max="1" width="12.42578125" style="24" customWidth="1"/>
    <col min="2" max="2" width="27" style="24" bestFit="1" customWidth="1"/>
    <col min="3" max="3" width="22.140625" style="24" customWidth="1"/>
    <col min="4" max="16384" width="8.85546875" style="24"/>
  </cols>
  <sheetData>
    <row r="1" spans="1:9" ht="13.5" thickBot="1" x14ac:dyDescent="0.25"/>
    <row r="2" spans="1:9" ht="13.5" thickBot="1" x14ac:dyDescent="0.25">
      <c r="A2" s="23" t="s">
        <v>14</v>
      </c>
      <c r="B2" s="27"/>
    </row>
    <row r="3" spans="1:9" x14ac:dyDescent="0.2">
      <c r="A3" s="28" t="s">
        <v>18</v>
      </c>
      <c r="B3" s="29" t="str">
        <f>Metrics!B3</f>
        <v>Data Group</v>
      </c>
    </row>
    <row r="4" spans="1:9" x14ac:dyDescent="0.2">
      <c r="A4" s="25" t="s">
        <v>29</v>
      </c>
      <c r="B4" s="30">
        <v>2014</v>
      </c>
    </row>
    <row r="5" spans="1:9" ht="13.5" thickBot="1" x14ac:dyDescent="0.25">
      <c r="A5" s="26" t="s">
        <v>19</v>
      </c>
      <c r="B5" s="31" t="str">
        <f>Metrics!B5</f>
        <v>Jens Jensen</v>
      </c>
    </row>
    <row r="7" spans="1:9" ht="13.5" thickBot="1" x14ac:dyDescent="0.25">
      <c r="A7" s="32" t="s">
        <v>30</v>
      </c>
      <c r="B7" s="32"/>
      <c r="C7" s="32"/>
    </row>
    <row r="8" spans="1:9" ht="13.5" customHeight="1" thickBot="1" x14ac:dyDescent="0.25">
      <c r="A8" s="33"/>
      <c r="B8" s="34"/>
      <c r="C8" s="35"/>
      <c r="D8" s="189" t="s">
        <v>31</v>
      </c>
      <c r="E8" s="189"/>
      <c r="F8" s="189"/>
      <c r="G8" s="190" t="s">
        <v>32</v>
      </c>
      <c r="H8" s="190"/>
      <c r="I8" s="190"/>
    </row>
    <row r="9" spans="1:9" ht="13.5" thickBot="1" x14ac:dyDescent="0.25">
      <c r="A9" s="36" t="s">
        <v>33</v>
      </c>
      <c r="B9" s="37" t="s">
        <v>24</v>
      </c>
      <c r="C9" s="37" t="s">
        <v>34</v>
      </c>
      <c r="D9" s="38" t="s">
        <v>35</v>
      </c>
      <c r="E9" s="39" t="s">
        <v>36</v>
      </c>
      <c r="F9" s="40" t="s">
        <v>37</v>
      </c>
      <c r="G9" s="41" t="s">
        <v>35</v>
      </c>
      <c r="H9" s="39" t="s">
        <v>36</v>
      </c>
      <c r="I9" s="42" t="s">
        <v>37</v>
      </c>
    </row>
    <row r="10" spans="1:9" x14ac:dyDescent="0.2">
      <c r="A10" s="49"/>
      <c r="B10" s="53"/>
      <c r="C10" s="78" t="s">
        <v>48</v>
      </c>
      <c r="D10" s="96">
        <v>0.2</v>
      </c>
      <c r="E10" s="97">
        <v>0.2</v>
      </c>
      <c r="F10" s="94">
        <v>0.2</v>
      </c>
      <c r="G10" s="92"/>
      <c r="H10" s="93"/>
      <c r="I10" s="94"/>
    </row>
    <row r="11" spans="1:9" x14ac:dyDescent="0.2">
      <c r="A11" s="50"/>
      <c r="B11" s="54"/>
      <c r="C11" s="79" t="s">
        <v>0</v>
      </c>
      <c r="D11" s="86">
        <v>1</v>
      </c>
      <c r="E11" s="43">
        <v>1</v>
      </c>
      <c r="F11" s="87">
        <v>1</v>
      </c>
      <c r="G11" s="86"/>
      <c r="H11" s="43"/>
      <c r="I11" s="87"/>
    </row>
    <row r="12" spans="1:9" x14ac:dyDescent="0.2">
      <c r="A12" s="51"/>
      <c r="B12" s="51"/>
      <c r="C12" s="79" t="s">
        <v>39</v>
      </c>
      <c r="D12" s="86">
        <v>0.8</v>
      </c>
      <c r="E12" s="43">
        <v>0.8</v>
      </c>
      <c r="F12" s="87">
        <v>0.8</v>
      </c>
      <c r="G12" s="86"/>
      <c r="H12" s="43"/>
      <c r="I12" s="87"/>
    </row>
    <row r="13" spans="1:9" x14ac:dyDescent="0.2">
      <c r="A13" s="52"/>
      <c r="B13" s="52"/>
      <c r="C13" s="80" t="s">
        <v>1</v>
      </c>
      <c r="D13" s="86">
        <v>1</v>
      </c>
      <c r="E13" s="43">
        <v>1</v>
      </c>
      <c r="F13" s="87">
        <v>1</v>
      </c>
      <c r="G13" s="86"/>
      <c r="H13" s="43"/>
      <c r="I13" s="87"/>
    </row>
    <row r="14" spans="1:9" x14ac:dyDescent="0.2">
      <c r="A14" s="52"/>
      <c r="B14" s="52"/>
      <c r="C14" s="80"/>
      <c r="D14" s="86"/>
      <c r="E14" s="43"/>
      <c r="F14" s="88"/>
      <c r="G14" s="86"/>
      <c r="H14" s="43"/>
      <c r="I14" s="87"/>
    </row>
    <row r="15" spans="1:9" ht="13.5" thickBot="1" x14ac:dyDescent="0.25">
      <c r="A15" s="99"/>
      <c r="B15" s="100"/>
      <c r="C15" s="101"/>
      <c r="D15" s="89"/>
      <c r="E15" s="90"/>
      <c r="F15" s="91"/>
      <c r="G15" s="89"/>
      <c r="H15" s="90"/>
      <c r="I15" s="95"/>
    </row>
    <row r="16" spans="1:9" ht="13.5" thickBot="1" x14ac:dyDescent="0.25">
      <c r="A16" s="102" t="s">
        <v>38</v>
      </c>
      <c r="B16" s="103"/>
      <c r="C16" s="104"/>
      <c r="D16" s="98">
        <f t="shared" ref="D16:I16" si="0">SUM(D10:D15)</f>
        <v>3</v>
      </c>
      <c r="E16" s="82">
        <f t="shared" si="0"/>
        <v>3</v>
      </c>
      <c r="F16" s="83">
        <f t="shared" si="0"/>
        <v>3</v>
      </c>
      <c r="G16" s="81">
        <f t="shared" si="0"/>
        <v>0</v>
      </c>
      <c r="H16" s="82">
        <f t="shared" si="0"/>
        <v>0</v>
      </c>
      <c r="I16" s="83">
        <f t="shared" si="0"/>
        <v>0</v>
      </c>
    </row>
    <row r="18" spans="1:2" x14ac:dyDescent="0.2">
      <c r="A18" s="32"/>
      <c r="B18" s="32"/>
    </row>
    <row r="19" spans="1:2"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D10" sqref="D10:F13"/>
    </sheetView>
  </sheetViews>
  <sheetFormatPr defaultColWidth="8.85546875" defaultRowHeight="12.75" x14ac:dyDescent="0.2"/>
  <cols>
    <col min="1" max="1" width="12.42578125" style="24" customWidth="1"/>
    <col min="2" max="2" width="27" style="24" bestFit="1" customWidth="1"/>
    <col min="3" max="3" width="22.140625" style="24" customWidth="1"/>
    <col min="4" max="16384" width="8.85546875" style="24"/>
  </cols>
  <sheetData>
    <row r="1" spans="1:9" ht="13.5" thickBot="1" x14ac:dyDescent="0.25"/>
    <row r="2" spans="1:9" ht="13.5" thickBot="1" x14ac:dyDescent="0.25">
      <c r="A2" s="23" t="s">
        <v>14</v>
      </c>
      <c r="B2" s="27"/>
    </row>
    <row r="3" spans="1:9" x14ac:dyDescent="0.2">
      <c r="A3" s="28" t="s">
        <v>18</v>
      </c>
      <c r="B3" s="29" t="str">
        <f>Metrics!B3</f>
        <v>Data Group</v>
      </c>
    </row>
    <row r="4" spans="1:9" x14ac:dyDescent="0.2">
      <c r="A4" s="25" t="s">
        <v>29</v>
      </c>
      <c r="B4" s="30">
        <v>2015</v>
      </c>
    </row>
    <row r="5" spans="1:9" ht="13.5" thickBot="1" x14ac:dyDescent="0.25">
      <c r="A5" s="26" t="s">
        <v>19</v>
      </c>
      <c r="B5" s="31" t="str">
        <f>Metrics!B5</f>
        <v>Jens Jensen</v>
      </c>
    </row>
    <row r="7" spans="1:9" ht="13.5" thickBot="1" x14ac:dyDescent="0.25">
      <c r="A7" s="32" t="s">
        <v>30</v>
      </c>
      <c r="B7" s="32"/>
      <c r="C7" s="32"/>
    </row>
    <row r="8" spans="1:9" ht="13.5" customHeight="1" thickBot="1" x14ac:dyDescent="0.25">
      <c r="A8" s="33"/>
      <c r="B8" s="34"/>
      <c r="C8" s="35"/>
      <c r="D8" s="189" t="s">
        <v>31</v>
      </c>
      <c r="E8" s="189"/>
      <c r="F8" s="189"/>
      <c r="G8" s="190" t="s">
        <v>32</v>
      </c>
      <c r="H8" s="190"/>
      <c r="I8" s="190"/>
    </row>
    <row r="9" spans="1:9" ht="13.5" thickBot="1" x14ac:dyDescent="0.25">
      <c r="A9" s="36" t="s">
        <v>33</v>
      </c>
      <c r="B9" s="37" t="s">
        <v>24</v>
      </c>
      <c r="C9" s="37" t="s">
        <v>34</v>
      </c>
      <c r="D9" s="38" t="s">
        <v>35</v>
      </c>
      <c r="E9" s="39" t="s">
        <v>36</v>
      </c>
      <c r="F9" s="40" t="s">
        <v>37</v>
      </c>
      <c r="G9" s="41" t="s">
        <v>35</v>
      </c>
      <c r="H9" s="39" t="s">
        <v>36</v>
      </c>
      <c r="I9" s="42" t="s">
        <v>37</v>
      </c>
    </row>
    <row r="10" spans="1:9" x14ac:dyDescent="0.2">
      <c r="A10" s="49"/>
      <c r="B10" s="53"/>
      <c r="C10" s="78" t="s">
        <v>48</v>
      </c>
      <c r="D10" s="96">
        <v>0.2</v>
      </c>
      <c r="E10" s="97">
        <v>0.2</v>
      </c>
      <c r="F10" s="94">
        <v>0.2</v>
      </c>
      <c r="G10" s="92"/>
      <c r="H10" s="93"/>
      <c r="I10" s="94"/>
    </row>
    <row r="11" spans="1:9" ht="15" x14ac:dyDescent="0.25">
      <c r="A11" s="50"/>
      <c r="B11" s="54"/>
      <c r="C11" s="79" t="s">
        <v>0</v>
      </c>
      <c r="D11" s="86">
        <v>1</v>
      </c>
      <c r="E11" s="43">
        <v>1</v>
      </c>
      <c r="F11" s="184">
        <v>0.5</v>
      </c>
      <c r="G11" s="86"/>
      <c r="H11" s="43"/>
      <c r="I11" s="87"/>
    </row>
    <row r="12" spans="1:9" x14ac:dyDescent="0.2">
      <c r="A12" s="51"/>
      <c r="B12" s="51"/>
      <c r="C12" s="79" t="s">
        <v>39</v>
      </c>
      <c r="D12" s="86">
        <v>0.8</v>
      </c>
      <c r="E12" s="43">
        <v>0.8</v>
      </c>
      <c r="F12" s="87">
        <v>0.8</v>
      </c>
      <c r="G12" s="86"/>
      <c r="H12" s="43"/>
      <c r="I12" s="87"/>
    </row>
    <row r="13" spans="1:9" x14ac:dyDescent="0.2">
      <c r="A13" s="52"/>
      <c r="B13" s="52"/>
      <c r="C13" s="80" t="s">
        <v>1</v>
      </c>
      <c r="D13" s="86">
        <v>1</v>
      </c>
      <c r="E13" s="43">
        <v>1</v>
      </c>
      <c r="F13" s="87">
        <v>1</v>
      </c>
      <c r="G13" s="86"/>
      <c r="H13" s="43"/>
      <c r="I13" s="87"/>
    </row>
    <row r="14" spans="1:9" x14ac:dyDescent="0.2">
      <c r="A14" s="52"/>
      <c r="B14" s="52"/>
      <c r="C14" s="80"/>
      <c r="D14" s="86"/>
      <c r="E14" s="43"/>
      <c r="F14" s="88"/>
      <c r="G14" s="86"/>
      <c r="H14" s="43"/>
      <c r="I14" s="87"/>
    </row>
    <row r="15" spans="1:9" ht="13.5" thickBot="1" x14ac:dyDescent="0.25">
      <c r="A15" s="99"/>
      <c r="B15" s="100"/>
      <c r="C15" s="101"/>
      <c r="D15" s="89"/>
      <c r="E15" s="90"/>
      <c r="F15" s="91"/>
      <c r="G15" s="89"/>
      <c r="H15" s="90"/>
      <c r="I15" s="95"/>
    </row>
    <row r="16" spans="1:9" ht="13.5" thickBot="1" x14ac:dyDescent="0.25">
      <c r="A16" s="102" t="s">
        <v>38</v>
      </c>
      <c r="B16" s="103"/>
      <c r="C16" s="104"/>
      <c r="D16" s="98">
        <f t="shared" ref="D16:I16" si="0">SUM(D10:D15)</f>
        <v>3</v>
      </c>
      <c r="E16" s="82">
        <f t="shared" si="0"/>
        <v>3</v>
      </c>
      <c r="F16" s="83">
        <f t="shared" si="0"/>
        <v>2.5</v>
      </c>
      <c r="G16" s="81">
        <f t="shared" si="0"/>
        <v>0</v>
      </c>
      <c r="H16" s="82">
        <f t="shared" si="0"/>
        <v>0</v>
      </c>
      <c r="I16" s="83">
        <f t="shared" si="0"/>
        <v>0</v>
      </c>
    </row>
    <row r="18" spans="1:2" x14ac:dyDescent="0.2">
      <c r="A18" s="32"/>
      <c r="B18" s="32"/>
    </row>
    <row r="19" spans="1:2"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A14" sqref="A14"/>
    </sheetView>
  </sheetViews>
  <sheetFormatPr defaultColWidth="8.85546875" defaultRowHeight="12.75" x14ac:dyDescent="0.2"/>
  <cols>
    <col min="1" max="1" width="12.42578125" style="24" customWidth="1"/>
    <col min="2" max="2" width="27" style="24" bestFit="1" customWidth="1"/>
    <col min="3" max="3" width="22.140625" style="24" customWidth="1"/>
    <col min="4" max="16384" width="8.85546875" style="24"/>
  </cols>
  <sheetData>
    <row r="1" spans="1:9" ht="13.5" thickBot="1" x14ac:dyDescent="0.25"/>
    <row r="2" spans="1:9" ht="13.5" thickBot="1" x14ac:dyDescent="0.25">
      <c r="A2" s="23" t="s">
        <v>14</v>
      </c>
      <c r="B2" s="27"/>
    </row>
    <row r="3" spans="1:9" x14ac:dyDescent="0.2">
      <c r="A3" s="28" t="s">
        <v>18</v>
      </c>
      <c r="B3" s="29" t="str">
        <f>Metrics!B3</f>
        <v>Data Group</v>
      </c>
    </row>
    <row r="4" spans="1:9" x14ac:dyDescent="0.2">
      <c r="A4" s="25" t="s">
        <v>29</v>
      </c>
      <c r="B4" s="30">
        <v>2015</v>
      </c>
    </row>
    <row r="5" spans="1:9" ht="13.5" thickBot="1" x14ac:dyDescent="0.25">
      <c r="A5" s="26" t="s">
        <v>19</v>
      </c>
      <c r="B5" s="31" t="str">
        <f>Metrics!B5</f>
        <v>Jens Jensen</v>
      </c>
    </row>
    <row r="7" spans="1:9" ht="13.5" thickBot="1" x14ac:dyDescent="0.25">
      <c r="A7" s="32" t="s">
        <v>30</v>
      </c>
      <c r="B7" s="32"/>
      <c r="C7" s="32"/>
    </row>
    <row r="8" spans="1:9" ht="13.5" customHeight="1" thickBot="1" x14ac:dyDescent="0.25">
      <c r="A8" s="33"/>
      <c r="B8" s="34"/>
      <c r="C8" s="35"/>
      <c r="D8" s="189" t="s">
        <v>31</v>
      </c>
      <c r="E8" s="189"/>
      <c r="F8" s="189"/>
      <c r="G8" s="190" t="s">
        <v>32</v>
      </c>
      <c r="H8" s="190"/>
      <c r="I8" s="190"/>
    </row>
    <row r="9" spans="1:9" ht="13.5" thickBot="1" x14ac:dyDescent="0.25">
      <c r="A9" s="36" t="s">
        <v>33</v>
      </c>
      <c r="B9" s="37" t="s">
        <v>24</v>
      </c>
      <c r="C9" s="37" t="s">
        <v>34</v>
      </c>
      <c r="D9" s="38" t="s">
        <v>35</v>
      </c>
      <c r="E9" s="39" t="s">
        <v>36</v>
      </c>
      <c r="F9" s="40" t="s">
        <v>37</v>
      </c>
      <c r="G9" s="41" t="s">
        <v>35</v>
      </c>
      <c r="H9" s="39" t="s">
        <v>36</v>
      </c>
      <c r="I9" s="42" t="s">
        <v>37</v>
      </c>
    </row>
    <row r="10" spans="1:9" x14ac:dyDescent="0.2">
      <c r="A10" s="49"/>
      <c r="B10" s="53"/>
      <c r="C10" s="78" t="s">
        <v>48</v>
      </c>
      <c r="D10" s="96">
        <v>0.2</v>
      </c>
      <c r="E10" s="97">
        <v>0.2</v>
      </c>
      <c r="F10" s="94">
        <v>0.2</v>
      </c>
      <c r="G10" s="92"/>
      <c r="H10" s="93"/>
      <c r="I10" s="94"/>
    </row>
    <row r="11" spans="1:9" ht="15" x14ac:dyDescent="0.25">
      <c r="A11" s="50"/>
      <c r="B11" s="54"/>
      <c r="C11" s="79" t="s">
        <v>0</v>
      </c>
      <c r="D11" s="187">
        <v>0</v>
      </c>
      <c r="E11" s="188">
        <v>0</v>
      </c>
      <c r="F11" s="184">
        <v>0</v>
      </c>
      <c r="G11" s="86"/>
      <c r="H11" s="43"/>
      <c r="I11" s="87"/>
    </row>
    <row r="12" spans="1:9" x14ac:dyDescent="0.2">
      <c r="A12" s="51"/>
      <c r="B12" s="51"/>
      <c r="C12" s="79" t="s">
        <v>39</v>
      </c>
      <c r="D12" s="86">
        <v>0.8</v>
      </c>
      <c r="E12" s="43">
        <v>0.8</v>
      </c>
      <c r="F12" s="87">
        <v>0.8</v>
      </c>
      <c r="G12" s="86"/>
      <c r="H12" s="43"/>
      <c r="I12" s="87"/>
    </row>
    <row r="13" spans="1:9" x14ac:dyDescent="0.2">
      <c r="A13" s="52"/>
      <c r="B13" s="52"/>
      <c r="C13" s="80" t="s">
        <v>1</v>
      </c>
      <c r="D13" s="86">
        <v>1</v>
      </c>
      <c r="E13" s="43">
        <v>1</v>
      </c>
      <c r="F13" s="87">
        <v>1</v>
      </c>
      <c r="G13" s="86"/>
      <c r="H13" s="43"/>
      <c r="I13" s="87"/>
    </row>
    <row r="14" spans="1:9" x14ac:dyDescent="0.2">
      <c r="A14" s="52"/>
      <c r="B14" s="52"/>
      <c r="C14" s="80"/>
      <c r="D14" s="86"/>
      <c r="E14" s="43"/>
      <c r="F14" s="88"/>
      <c r="G14" s="86"/>
      <c r="H14" s="43"/>
      <c r="I14" s="87"/>
    </row>
    <row r="15" spans="1:9" ht="13.5" thickBot="1" x14ac:dyDescent="0.25">
      <c r="A15" s="99"/>
      <c r="B15" s="100"/>
      <c r="C15" s="101"/>
      <c r="D15" s="89"/>
      <c r="E15" s="90"/>
      <c r="F15" s="91"/>
      <c r="G15" s="89"/>
      <c r="H15" s="90"/>
      <c r="I15" s="95"/>
    </row>
    <row r="16" spans="1:9" ht="13.5" thickBot="1" x14ac:dyDescent="0.25">
      <c r="A16" s="102" t="s">
        <v>38</v>
      </c>
      <c r="B16" s="103"/>
      <c r="C16" s="104"/>
      <c r="D16" s="98">
        <f t="shared" ref="D16:I16" si="0">SUM(D10:D15)</f>
        <v>2</v>
      </c>
      <c r="E16" s="82">
        <f t="shared" si="0"/>
        <v>2</v>
      </c>
      <c r="F16" s="83">
        <f t="shared" si="0"/>
        <v>2</v>
      </c>
      <c r="G16" s="81">
        <f t="shared" si="0"/>
        <v>0</v>
      </c>
      <c r="H16" s="82">
        <f t="shared" si="0"/>
        <v>0</v>
      </c>
      <c r="I16" s="83">
        <f t="shared" si="0"/>
        <v>0</v>
      </c>
    </row>
    <row r="18" spans="1:2" x14ac:dyDescent="0.2">
      <c r="A18" s="32"/>
      <c r="B18" s="32"/>
    </row>
    <row r="19" spans="1:2"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B4" sqref="B4"/>
    </sheetView>
  </sheetViews>
  <sheetFormatPr defaultColWidth="8.85546875" defaultRowHeight="12.75" x14ac:dyDescent="0.2"/>
  <cols>
    <col min="1" max="1" width="16.140625" customWidth="1"/>
    <col min="2" max="2" width="27" bestFit="1" customWidth="1"/>
  </cols>
  <sheetData>
    <row r="1" spans="1:11" ht="13.5" thickBot="1" x14ac:dyDescent="0.25"/>
    <row r="2" spans="1:11" ht="13.5" thickBot="1" x14ac:dyDescent="0.25">
      <c r="A2" s="5" t="s">
        <v>14</v>
      </c>
      <c r="B2" s="6"/>
    </row>
    <row r="3" spans="1:11" x14ac:dyDescent="0.2">
      <c r="A3" s="8" t="s">
        <v>18</v>
      </c>
      <c r="B3" s="10" t="str">
        <f>Metrics!B3</f>
        <v>Data Group</v>
      </c>
    </row>
    <row r="4" spans="1:11" x14ac:dyDescent="0.2">
      <c r="A4" s="3" t="s">
        <v>29</v>
      </c>
      <c r="B4" s="10">
        <v>2014</v>
      </c>
    </row>
    <row r="5" spans="1:11" ht="13.5" thickBot="1" x14ac:dyDescent="0.25">
      <c r="A5" s="4" t="s">
        <v>19</v>
      </c>
      <c r="B5" s="9" t="str">
        <f>Metrics!B5</f>
        <v>Jens Jensen</v>
      </c>
    </row>
    <row r="7" spans="1:11" ht="13.5" thickBot="1" x14ac:dyDescent="0.25">
      <c r="A7" s="1" t="s">
        <v>2</v>
      </c>
    </row>
    <row r="8" spans="1:11" ht="16.5" customHeight="1" thickBot="1" x14ac:dyDescent="0.25">
      <c r="A8" s="11" t="s">
        <v>24</v>
      </c>
      <c r="B8" s="205" t="s">
        <v>3</v>
      </c>
      <c r="C8" s="206"/>
      <c r="D8" s="206"/>
      <c r="E8" s="206"/>
      <c r="F8" s="209"/>
      <c r="G8" s="206" t="s">
        <v>4</v>
      </c>
      <c r="H8" s="206"/>
      <c r="I8" s="206"/>
      <c r="J8" s="206"/>
      <c r="K8" s="209"/>
    </row>
    <row r="9" spans="1:11" ht="63" customHeight="1" x14ac:dyDescent="0.2">
      <c r="A9" s="116" t="s">
        <v>50</v>
      </c>
      <c r="B9" s="226" t="s">
        <v>125</v>
      </c>
      <c r="C9" s="226"/>
      <c r="D9" s="226"/>
      <c r="E9" s="226"/>
      <c r="F9" s="226"/>
      <c r="G9" s="226" t="s">
        <v>127</v>
      </c>
      <c r="H9" s="226"/>
      <c r="I9" s="226"/>
      <c r="J9" s="226"/>
      <c r="K9" s="227"/>
    </row>
    <row r="10" spans="1:11" ht="39.75" customHeight="1" thickBot="1" x14ac:dyDescent="0.25">
      <c r="A10" s="117" t="s">
        <v>49</v>
      </c>
      <c r="B10" s="228" t="s">
        <v>130</v>
      </c>
      <c r="C10" s="228"/>
      <c r="D10" s="228"/>
      <c r="E10" s="228"/>
      <c r="F10" s="228"/>
      <c r="G10" s="228"/>
      <c r="H10" s="228"/>
      <c r="I10" s="228"/>
      <c r="J10" s="228"/>
      <c r="K10" s="229"/>
    </row>
    <row r="11" spans="1:11" x14ac:dyDescent="0.2">
      <c r="A11" t="s">
        <v>7</v>
      </c>
    </row>
    <row r="13" spans="1:11" ht="13.5" thickBot="1" x14ac:dyDescent="0.25">
      <c r="A13" s="1" t="s">
        <v>5</v>
      </c>
    </row>
    <row r="14" spans="1:11" ht="13.5" thickBot="1" x14ac:dyDescent="0.25">
      <c r="A14" s="205" t="s">
        <v>6</v>
      </c>
      <c r="B14" s="206"/>
      <c r="C14" s="206"/>
      <c r="D14" s="206"/>
      <c r="E14" s="206"/>
      <c r="F14" s="206" t="s">
        <v>8</v>
      </c>
      <c r="G14" s="206"/>
      <c r="H14" s="206"/>
      <c r="I14" s="206"/>
      <c r="J14" s="209"/>
    </row>
    <row r="15" spans="1:11" ht="26.25" customHeight="1" x14ac:dyDescent="0.2">
      <c r="A15" s="217" t="s">
        <v>109</v>
      </c>
      <c r="B15" s="192"/>
      <c r="C15" s="192"/>
      <c r="D15" s="192"/>
      <c r="E15" s="192"/>
      <c r="F15" s="218" t="s">
        <v>115</v>
      </c>
      <c r="G15" s="219"/>
      <c r="H15" s="219"/>
      <c r="I15" s="219"/>
      <c r="J15" s="220"/>
    </row>
    <row r="16" spans="1:11" ht="24" customHeight="1" x14ac:dyDescent="0.2">
      <c r="A16" s="221" t="s">
        <v>108</v>
      </c>
      <c r="B16" s="222"/>
      <c r="C16" s="222"/>
      <c r="D16" s="222"/>
      <c r="E16" s="223"/>
      <c r="F16" s="224" t="s">
        <v>129</v>
      </c>
      <c r="G16" s="222"/>
      <c r="H16" s="222"/>
      <c r="I16" s="222"/>
      <c r="J16" s="225"/>
    </row>
    <row r="17" spans="1:12" ht="24.75" customHeight="1" thickBot="1" x14ac:dyDescent="0.25">
      <c r="A17" s="210"/>
      <c r="B17" s="199"/>
      <c r="C17" s="199"/>
      <c r="D17" s="199"/>
      <c r="E17" s="199"/>
      <c r="F17" s="211"/>
      <c r="G17" s="199"/>
      <c r="H17" s="199"/>
      <c r="I17" s="199"/>
      <c r="J17" s="212"/>
    </row>
    <row r="19" spans="1:12" ht="13.5" thickBot="1" x14ac:dyDescent="0.25">
      <c r="A19" s="1" t="s">
        <v>25</v>
      </c>
    </row>
    <row r="20" spans="1:12" ht="13.5" thickBot="1" x14ac:dyDescent="0.25">
      <c r="A20" s="205" t="s">
        <v>6</v>
      </c>
      <c r="B20" s="206"/>
      <c r="C20" s="206"/>
      <c r="D20" s="206"/>
      <c r="E20" s="206"/>
      <c r="F20" s="206" t="s">
        <v>8</v>
      </c>
      <c r="G20" s="206"/>
      <c r="H20" s="206"/>
      <c r="I20" s="206"/>
      <c r="J20" s="209"/>
    </row>
    <row r="21" spans="1:12" ht="24.75" customHeight="1" x14ac:dyDescent="0.2">
      <c r="A21" s="213" t="s">
        <v>110</v>
      </c>
      <c r="B21" s="214"/>
      <c r="C21" s="214"/>
      <c r="D21" s="214"/>
      <c r="E21" s="214"/>
      <c r="F21" s="215" t="s">
        <v>111</v>
      </c>
      <c r="G21" s="214"/>
      <c r="H21" s="214"/>
      <c r="I21" s="214"/>
      <c r="J21" s="216"/>
    </row>
    <row r="22" spans="1:12" ht="25.5" customHeight="1" thickBot="1" x14ac:dyDescent="0.25">
      <c r="A22" s="210" t="s">
        <v>116</v>
      </c>
      <c r="B22" s="199"/>
      <c r="C22" s="199"/>
      <c r="D22" s="199"/>
      <c r="E22" s="199"/>
      <c r="F22" s="211" t="s">
        <v>117</v>
      </c>
      <c r="G22" s="199"/>
      <c r="H22" s="199"/>
      <c r="I22" s="199"/>
      <c r="J22" s="212"/>
    </row>
    <row r="24" spans="1:12" ht="13.5" thickBot="1" x14ac:dyDescent="0.25">
      <c r="A24" s="1" t="s">
        <v>9</v>
      </c>
    </row>
    <row r="25" spans="1:12" ht="13.5" thickBot="1" x14ac:dyDescent="0.25">
      <c r="A25" s="205" t="s">
        <v>10</v>
      </c>
      <c r="B25" s="206"/>
      <c r="C25" s="206"/>
      <c r="D25" s="206"/>
      <c r="E25" s="206"/>
      <c r="F25" s="207" t="s">
        <v>11</v>
      </c>
      <c r="G25" s="208"/>
      <c r="H25" s="206" t="s">
        <v>12</v>
      </c>
      <c r="I25" s="206"/>
      <c r="J25" s="206"/>
      <c r="K25" s="206"/>
      <c r="L25" s="209"/>
    </row>
    <row r="26" spans="1:12" ht="25.5" customHeight="1" x14ac:dyDescent="0.2">
      <c r="A26" s="191" t="s">
        <v>112</v>
      </c>
      <c r="B26" s="192"/>
      <c r="C26" s="192"/>
      <c r="D26" s="192"/>
      <c r="E26" s="192"/>
      <c r="F26" s="193">
        <v>41729</v>
      </c>
      <c r="G26" s="194"/>
      <c r="H26" s="195" t="s">
        <v>113</v>
      </c>
      <c r="I26" s="196"/>
      <c r="J26" s="196"/>
      <c r="K26" s="196"/>
      <c r="L26" s="197"/>
    </row>
    <row r="27" spans="1:12" ht="24" customHeight="1" thickBot="1" x14ac:dyDescent="0.25">
      <c r="A27" s="198" t="s">
        <v>114</v>
      </c>
      <c r="B27" s="199"/>
      <c r="C27" s="199"/>
      <c r="D27" s="199"/>
      <c r="E27" s="199"/>
      <c r="F27" s="200">
        <v>41729</v>
      </c>
      <c r="G27" s="201"/>
      <c r="H27" s="202" t="s">
        <v>118</v>
      </c>
      <c r="I27" s="203"/>
      <c r="J27" s="203"/>
      <c r="K27" s="203"/>
      <c r="L27" s="204"/>
    </row>
    <row r="29" spans="1:12" ht="13.5" thickBot="1" x14ac:dyDescent="0.25">
      <c r="A29" s="1" t="s">
        <v>13</v>
      </c>
    </row>
    <row r="30" spans="1:12" ht="13.5" thickBot="1" x14ac:dyDescent="0.25">
      <c r="A30" s="205"/>
      <c r="B30" s="206"/>
      <c r="C30" s="206"/>
      <c r="D30" s="206"/>
      <c r="E30" s="206"/>
      <c r="F30" s="207" t="s">
        <v>11</v>
      </c>
      <c r="G30" s="208"/>
      <c r="H30" s="206" t="s">
        <v>12</v>
      </c>
      <c r="I30" s="206"/>
      <c r="J30" s="206"/>
      <c r="K30" s="206"/>
      <c r="L30" s="209"/>
    </row>
    <row r="31" spans="1:12" ht="39.75" customHeight="1" x14ac:dyDescent="0.2">
      <c r="A31" s="191" t="s">
        <v>128</v>
      </c>
      <c r="B31" s="192"/>
      <c r="C31" s="192"/>
      <c r="D31" s="192"/>
      <c r="E31" s="192"/>
      <c r="F31" s="193">
        <v>41820</v>
      </c>
      <c r="G31" s="194"/>
      <c r="H31" s="195" t="s">
        <v>131</v>
      </c>
      <c r="I31" s="196"/>
      <c r="J31" s="196"/>
      <c r="K31" s="196"/>
      <c r="L31" s="197"/>
    </row>
    <row r="32" spans="1:12" ht="24.75" customHeight="1" thickBot="1" x14ac:dyDescent="0.25">
      <c r="A32" s="198" t="s">
        <v>134</v>
      </c>
      <c r="B32" s="199"/>
      <c r="C32" s="199"/>
      <c r="D32" s="199"/>
      <c r="E32" s="199"/>
      <c r="F32" s="200">
        <v>41790</v>
      </c>
      <c r="G32" s="201"/>
      <c r="H32" s="202" t="s">
        <v>133</v>
      </c>
      <c r="I32" s="203"/>
      <c r="J32" s="203"/>
      <c r="K32" s="203"/>
      <c r="L32" s="204"/>
    </row>
  </sheetData>
  <mergeCells count="38">
    <mergeCell ref="B8:F8"/>
    <mergeCell ref="G8:K8"/>
    <mergeCell ref="B9:F9"/>
    <mergeCell ref="G9:K9"/>
    <mergeCell ref="B10:F10"/>
    <mergeCell ref="G10:K10"/>
    <mergeCell ref="A14:E14"/>
    <mergeCell ref="F14:J14"/>
    <mergeCell ref="A15:E15"/>
    <mergeCell ref="F15:J15"/>
    <mergeCell ref="A16:E16"/>
    <mergeCell ref="F16:J16"/>
    <mergeCell ref="A26:E26"/>
    <mergeCell ref="F26:G26"/>
    <mergeCell ref="H26:L26"/>
    <mergeCell ref="A17:E17"/>
    <mergeCell ref="F17:J17"/>
    <mergeCell ref="A20:E20"/>
    <mergeCell ref="F20:J20"/>
    <mergeCell ref="A21:E21"/>
    <mergeCell ref="F21:J21"/>
    <mergeCell ref="A22:E22"/>
    <mergeCell ref="F22:J22"/>
    <mergeCell ref="A25:E25"/>
    <mergeCell ref="F25:G25"/>
    <mergeCell ref="H25:L25"/>
    <mergeCell ref="A27:E27"/>
    <mergeCell ref="F27:G27"/>
    <mergeCell ref="H27:L27"/>
    <mergeCell ref="A30:E30"/>
    <mergeCell ref="F30:G30"/>
    <mergeCell ref="H30:L30"/>
    <mergeCell ref="A31:E31"/>
    <mergeCell ref="F31:G31"/>
    <mergeCell ref="H31:L31"/>
    <mergeCell ref="A32:E32"/>
    <mergeCell ref="F32:G32"/>
    <mergeCell ref="H32:L32"/>
  </mergeCells>
  <pageMargins left="0.75" right="0.75" top="1" bottom="1" header="0.5" footer="0.5"/>
  <pageSetup paperSize="9" orientation="portrait"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E12" sqref="E12"/>
    </sheetView>
  </sheetViews>
  <sheetFormatPr defaultColWidth="8.85546875" defaultRowHeight="12.75" x14ac:dyDescent="0.2"/>
  <cols>
    <col min="1" max="1" width="16.140625" customWidth="1"/>
    <col min="2" max="2" width="27" bestFit="1" customWidth="1"/>
  </cols>
  <sheetData>
    <row r="1" spans="1:11" ht="13.5" thickBot="1" x14ac:dyDescent="0.25"/>
    <row r="2" spans="1:11" ht="13.5" thickBot="1" x14ac:dyDescent="0.25">
      <c r="A2" s="5" t="s">
        <v>14</v>
      </c>
      <c r="B2" s="6"/>
    </row>
    <row r="3" spans="1:11" x14ac:dyDescent="0.2">
      <c r="A3" s="8" t="s">
        <v>18</v>
      </c>
      <c r="B3" s="10" t="str">
        <f>Metrics!B3</f>
        <v>Data Group</v>
      </c>
    </row>
    <row r="4" spans="1:11" x14ac:dyDescent="0.2">
      <c r="A4" s="3" t="s">
        <v>29</v>
      </c>
      <c r="B4" s="10">
        <v>2014</v>
      </c>
    </row>
    <row r="5" spans="1:11" ht="13.5" thickBot="1" x14ac:dyDescent="0.25">
      <c r="A5" s="4" t="s">
        <v>19</v>
      </c>
      <c r="B5" s="9" t="str">
        <f>Metrics!B5</f>
        <v>Jens Jensen</v>
      </c>
    </row>
    <row r="7" spans="1:11" ht="13.5" thickBot="1" x14ac:dyDescent="0.25">
      <c r="A7" s="1" t="s">
        <v>2</v>
      </c>
    </row>
    <row r="8" spans="1:11" ht="16.5" customHeight="1" thickBot="1" x14ac:dyDescent="0.25">
      <c r="A8" s="11" t="s">
        <v>24</v>
      </c>
      <c r="B8" s="205" t="s">
        <v>3</v>
      </c>
      <c r="C8" s="206"/>
      <c r="D8" s="206"/>
      <c r="E8" s="206"/>
      <c r="F8" s="209"/>
      <c r="G8" s="206" t="s">
        <v>4</v>
      </c>
      <c r="H8" s="206"/>
      <c r="I8" s="206"/>
      <c r="J8" s="206"/>
      <c r="K8" s="209"/>
    </row>
    <row r="9" spans="1:11" ht="63" customHeight="1" x14ac:dyDescent="0.2">
      <c r="A9" s="116" t="s">
        <v>50</v>
      </c>
      <c r="B9" s="226" t="s">
        <v>159</v>
      </c>
      <c r="C9" s="226"/>
      <c r="D9" s="226"/>
      <c r="E9" s="226"/>
      <c r="F9" s="226"/>
      <c r="G9" s="226" t="s">
        <v>142</v>
      </c>
      <c r="H9" s="226"/>
      <c r="I9" s="226"/>
      <c r="J9" s="226"/>
      <c r="K9" s="227"/>
    </row>
    <row r="10" spans="1:11" ht="39.75" customHeight="1" thickBot="1" x14ac:dyDescent="0.25">
      <c r="A10" s="117" t="s">
        <v>49</v>
      </c>
      <c r="B10" s="228" t="s">
        <v>160</v>
      </c>
      <c r="C10" s="228"/>
      <c r="D10" s="228"/>
      <c r="E10" s="228"/>
      <c r="F10" s="228"/>
      <c r="G10" s="228" t="s">
        <v>140</v>
      </c>
      <c r="H10" s="228"/>
      <c r="I10" s="228"/>
      <c r="J10" s="228"/>
      <c r="K10" s="229"/>
    </row>
    <row r="11" spans="1:11" x14ac:dyDescent="0.2">
      <c r="A11" t="s">
        <v>7</v>
      </c>
    </row>
    <row r="13" spans="1:11" ht="13.5" thickBot="1" x14ac:dyDescent="0.25">
      <c r="A13" s="1" t="s">
        <v>5</v>
      </c>
    </row>
    <row r="14" spans="1:11" ht="13.5" thickBot="1" x14ac:dyDescent="0.25">
      <c r="A14" s="205" t="s">
        <v>6</v>
      </c>
      <c r="B14" s="206"/>
      <c r="C14" s="206"/>
      <c r="D14" s="206"/>
      <c r="E14" s="206"/>
      <c r="F14" s="206" t="s">
        <v>8</v>
      </c>
      <c r="G14" s="206"/>
      <c r="H14" s="206"/>
      <c r="I14" s="206"/>
      <c r="J14" s="209"/>
    </row>
    <row r="15" spans="1:11" ht="33.75" customHeight="1" x14ac:dyDescent="0.2">
      <c r="A15" s="217" t="s">
        <v>144</v>
      </c>
      <c r="B15" s="192"/>
      <c r="C15" s="192"/>
      <c r="D15" s="192"/>
      <c r="E15" s="192"/>
      <c r="F15" s="218" t="s">
        <v>149</v>
      </c>
      <c r="G15" s="219"/>
      <c r="H15" s="219"/>
      <c r="I15" s="219"/>
      <c r="J15" s="220"/>
    </row>
    <row r="16" spans="1:11" ht="24" customHeight="1" x14ac:dyDescent="0.2">
      <c r="A16" s="221" t="s">
        <v>156</v>
      </c>
      <c r="B16" s="222"/>
      <c r="C16" s="222"/>
      <c r="D16" s="222"/>
      <c r="E16" s="223"/>
      <c r="F16" s="224" t="s">
        <v>157</v>
      </c>
      <c r="G16" s="222"/>
      <c r="H16" s="222"/>
      <c r="I16" s="222"/>
      <c r="J16" s="225"/>
    </row>
    <row r="17" spans="1:12" ht="24.75" customHeight="1" thickBot="1" x14ac:dyDescent="0.25">
      <c r="A17" s="210"/>
      <c r="B17" s="199"/>
      <c r="C17" s="199"/>
      <c r="D17" s="199"/>
      <c r="E17" s="199"/>
      <c r="F17" s="211"/>
      <c r="G17" s="199"/>
      <c r="H17" s="199"/>
      <c r="I17" s="199"/>
      <c r="J17" s="212"/>
    </row>
    <row r="19" spans="1:12" ht="13.5" thickBot="1" x14ac:dyDescent="0.25">
      <c r="A19" s="1" t="s">
        <v>25</v>
      </c>
    </row>
    <row r="20" spans="1:12" ht="13.5" thickBot="1" x14ac:dyDescent="0.25">
      <c r="A20" s="205" t="s">
        <v>6</v>
      </c>
      <c r="B20" s="206"/>
      <c r="C20" s="206"/>
      <c r="D20" s="206"/>
      <c r="E20" s="206"/>
      <c r="F20" s="206" t="s">
        <v>8</v>
      </c>
      <c r="G20" s="206"/>
      <c r="H20" s="206"/>
      <c r="I20" s="206"/>
      <c r="J20" s="209"/>
    </row>
    <row r="21" spans="1:12" ht="24.75" customHeight="1" x14ac:dyDescent="0.2">
      <c r="A21" s="213" t="s">
        <v>150</v>
      </c>
      <c r="B21" s="214"/>
      <c r="C21" s="214"/>
      <c r="D21" s="214"/>
      <c r="E21" s="214"/>
      <c r="F21" s="215" t="s">
        <v>151</v>
      </c>
      <c r="G21" s="214"/>
      <c r="H21" s="214"/>
      <c r="I21" s="214"/>
      <c r="J21" s="216"/>
    </row>
    <row r="22" spans="1:12" ht="25.5" customHeight="1" thickBot="1" x14ac:dyDescent="0.25">
      <c r="A22" s="210" t="s">
        <v>154</v>
      </c>
      <c r="B22" s="199"/>
      <c r="C22" s="199"/>
      <c r="D22" s="199"/>
      <c r="E22" s="199"/>
      <c r="F22" s="211" t="s">
        <v>158</v>
      </c>
      <c r="G22" s="199"/>
      <c r="H22" s="199"/>
      <c r="I22" s="199"/>
      <c r="J22" s="212"/>
    </row>
    <row r="24" spans="1:12" ht="13.5" thickBot="1" x14ac:dyDescent="0.25">
      <c r="A24" s="1" t="s">
        <v>9</v>
      </c>
    </row>
    <row r="25" spans="1:12" ht="13.5" thickBot="1" x14ac:dyDescent="0.25">
      <c r="A25" s="205" t="s">
        <v>10</v>
      </c>
      <c r="B25" s="206"/>
      <c r="C25" s="206"/>
      <c r="D25" s="206"/>
      <c r="E25" s="206"/>
      <c r="F25" s="207" t="s">
        <v>11</v>
      </c>
      <c r="G25" s="208"/>
      <c r="H25" s="206" t="s">
        <v>12</v>
      </c>
      <c r="I25" s="206"/>
      <c r="J25" s="206"/>
      <c r="K25" s="206"/>
      <c r="L25" s="209"/>
    </row>
    <row r="26" spans="1:12" ht="43.5" customHeight="1" x14ac:dyDescent="0.2">
      <c r="A26" s="191" t="s">
        <v>128</v>
      </c>
      <c r="B26" s="192"/>
      <c r="C26" s="192"/>
      <c r="D26" s="192"/>
      <c r="E26" s="192"/>
      <c r="F26" s="193">
        <v>41820</v>
      </c>
      <c r="G26" s="194"/>
      <c r="H26" s="218" t="s">
        <v>152</v>
      </c>
      <c r="I26" s="196"/>
      <c r="J26" s="196"/>
      <c r="K26" s="196"/>
      <c r="L26" s="197"/>
    </row>
    <row r="27" spans="1:12" ht="36" customHeight="1" thickBot="1" x14ac:dyDescent="0.25">
      <c r="A27" s="198" t="s">
        <v>134</v>
      </c>
      <c r="B27" s="199"/>
      <c r="C27" s="199"/>
      <c r="D27" s="199"/>
      <c r="E27" s="199"/>
      <c r="F27" s="200">
        <v>41790</v>
      </c>
      <c r="G27" s="201"/>
      <c r="H27" s="230" t="s">
        <v>143</v>
      </c>
      <c r="I27" s="203"/>
      <c r="J27" s="203"/>
      <c r="K27" s="203"/>
      <c r="L27" s="204"/>
    </row>
    <row r="29" spans="1:12" ht="13.5" thickBot="1" x14ac:dyDescent="0.25">
      <c r="A29" s="1" t="s">
        <v>13</v>
      </c>
    </row>
    <row r="30" spans="1:12" ht="13.5" thickBot="1" x14ac:dyDescent="0.25">
      <c r="A30" s="205"/>
      <c r="B30" s="206"/>
      <c r="C30" s="206"/>
      <c r="D30" s="206"/>
      <c r="E30" s="206"/>
      <c r="F30" s="207" t="s">
        <v>11</v>
      </c>
      <c r="G30" s="208"/>
      <c r="H30" s="206" t="s">
        <v>12</v>
      </c>
      <c r="I30" s="206"/>
      <c r="J30" s="206"/>
      <c r="K30" s="206"/>
      <c r="L30" s="209"/>
    </row>
    <row r="31" spans="1:12" ht="24.75" customHeight="1" x14ac:dyDescent="0.2">
      <c r="A31" s="217" t="s">
        <v>145</v>
      </c>
      <c r="B31" s="192"/>
      <c r="C31" s="192"/>
      <c r="D31" s="192"/>
      <c r="E31" s="192"/>
      <c r="F31" s="193">
        <v>41912</v>
      </c>
      <c r="G31" s="194"/>
      <c r="H31" s="218" t="s">
        <v>148</v>
      </c>
      <c r="I31" s="196"/>
      <c r="J31" s="196"/>
      <c r="K31" s="196"/>
      <c r="L31" s="197"/>
    </row>
    <row r="32" spans="1:12" ht="24.75" customHeight="1" thickBot="1" x14ac:dyDescent="0.25">
      <c r="A32" s="210" t="s">
        <v>146</v>
      </c>
      <c r="B32" s="199"/>
      <c r="C32" s="199"/>
      <c r="D32" s="199"/>
      <c r="E32" s="199"/>
      <c r="F32" s="200">
        <v>41912</v>
      </c>
      <c r="G32" s="201"/>
      <c r="H32" s="230" t="s">
        <v>147</v>
      </c>
      <c r="I32" s="203"/>
      <c r="J32" s="203"/>
      <c r="K32" s="203"/>
      <c r="L32" s="204"/>
    </row>
  </sheetData>
  <mergeCells count="38">
    <mergeCell ref="B8:F8"/>
    <mergeCell ref="G8:K8"/>
    <mergeCell ref="B9:F9"/>
    <mergeCell ref="G9:K9"/>
    <mergeCell ref="B10:F10"/>
    <mergeCell ref="G10:K10"/>
    <mergeCell ref="A14:E14"/>
    <mergeCell ref="F14:J14"/>
    <mergeCell ref="A15:E15"/>
    <mergeCell ref="F15:J15"/>
    <mergeCell ref="A16:E16"/>
    <mergeCell ref="F16:J16"/>
    <mergeCell ref="A26:E26"/>
    <mergeCell ref="F26:G26"/>
    <mergeCell ref="H26:L26"/>
    <mergeCell ref="A17:E17"/>
    <mergeCell ref="F17:J17"/>
    <mergeCell ref="A20:E20"/>
    <mergeCell ref="F20:J20"/>
    <mergeCell ref="A21:E21"/>
    <mergeCell ref="F21:J21"/>
    <mergeCell ref="A22:E22"/>
    <mergeCell ref="F22:J22"/>
    <mergeCell ref="A25:E25"/>
    <mergeCell ref="F25:G25"/>
    <mergeCell ref="H25:L25"/>
    <mergeCell ref="A27:E27"/>
    <mergeCell ref="F27:G27"/>
    <mergeCell ref="H27:L27"/>
    <mergeCell ref="A30:E30"/>
    <mergeCell ref="F30:G30"/>
    <mergeCell ref="H30:L30"/>
    <mergeCell ref="A31:E31"/>
    <mergeCell ref="F31:G31"/>
    <mergeCell ref="H31:L31"/>
    <mergeCell ref="A32:E32"/>
    <mergeCell ref="F32:G32"/>
    <mergeCell ref="H32:L32"/>
  </mergeCells>
  <pageMargins left="0.75" right="0.75" top="1" bottom="1" header="0.5" footer="0.5"/>
  <pageSetup paperSize="9" orientation="portrait"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A3" sqref="A3"/>
    </sheetView>
  </sheetViews>
  <sheetFormatPr defaultColWidth="8.85546875" defaultRowHeight="12.75" x14ac:dyDescent="0.2"/>
  <cols>
    <col min="1" max="1" width="16.140625" customWidth="1"/>
    <col min="2" max="2" width="27" bestFit="1" customWidth="1"/>
  </cols>
  <sheetData>
    <row r="1" spans="1:11" ht="13.5" thickBot="1" x14ac:dyDescent="0.25"/>
    <row r="2" spans="1:11" ht="13.5" thickBot="1" x14ac:dyDescent="0.25">
      <c r="A2" s="5" t="s">
        <v>14</v>
      </c>
      <c r="B2" s="6"/>
    </row>
    <row r="3" spans="1:11" x14ac:dyDescent="0.2">
      <c r="A3" s="8" t="s">
        <v>18</v>
      </c>
      <c r="B3" s="10" t="str">
        <f>Metrics!B3</f>
        <v>Data Group</v>
      </c>
    </row>
    <row r="4" spans="1:11" x14ac:dyDescent="0.2">
      <c r="A4" s="3" t="s">
        <v>29</v>
      </c>
      <c r="B4" s="10">
        <v>2014</v>
      </c>
    </row>
    <row r="5" spans="1:11" ht="13.5" thickBot="1" x14ac:dyDescent="0.25">
      <c r="A5" s="4" t="s">
        <v>19</v>
      </c>
      <c r="B5" s="9" t="str">
        <f>Metrics!B5</f>
        <v>Jens Jensen</v>
      </c>
    </row>
    <row r="7" spans="1:11" ht="13.5" thickBot="1" x14ac:dyDescent="0.25">
      <c r="A7" s="1" t="s">
        <v>2</v>
      </c>
    </row>
    <row r="8" spans="1:11" ht="16.5" customHeight="1" thickBot="1" x14ac:dyDescent="0.25">
      <c r="A8" s="11" t="s">
        <v>24</v>
      </c>
      <c r="B8" s="205" t="s">
        <v>3</v>
      </c>
      <c r="C8" s="206"/>
      <c r="D8" s="206"/>
      <c r="E8" s="206"/>
      <c r="F8" s="209"/>
      <c r="G8" s="206" t="s">
        <v>4</v>
      </c>
      <c r="H8" s="206"/>
      <c r="I8" s="206"/>
      <c r="J8" s="206"/>
      <c r="K8" s="209"/>
    </row>
    <row r="9" spans="1:11" ht="101.25" customHeight="1" x14ac:dyDescent="0.2">
      <c r="A9" s="116" t="s">
        <v>50</v>
      </c>
      <c r="B9" s="226" t="s">
        <v>172</v>
      </c>
      <c r="C9" s="226"/>
      <c r="D9" s="226"/>
      <c r="E9" s="226"/>
      <c r="F9" s="226"/>
      <c r="G9" s="226" t="s">
        <v>166</v>
      </c>
      <c r="H9" s="226"/>
      <c r="I9" s="226"/>
      <c r="J9" s="226"/>
      <c r="K9" s="227"/>
    </row>
    <row r="10" spans="1:11" ht="39.75" customHeight="1" thickBot="1" x14ac:dyDescent="0.25">
      <c r="A10" s="117" t="s">
        <v>49</v>
      </c>
      <c r="B10" s="228" t="s">
        <v>165</v>
      </c>
      <c r="C10" s="228"/>
      <c r="D10" s="228"/>
      <c r="E10" s="228"/>
      <c r="F10" s="228"/>
      <c r="G10" s="228" t="s">
        <v>164</v>
      </c>
      <c r="H10" s="228"/>
      <c r="I10" s="228"/>
      <c r="J10" s="228"/>
      <c r="K10" s="229"/>
    </row>
    <row r="11" spans="1:11" x14ac:dyDescent="0.2">
      <c r="A11" t="s">
        <v>7</v>
      </c>
    </row>
    <row r="13" spans="1:11" ht="13.5" thickBot="1" x14ac:dyDescent="0.25">
      <c r="A13" s="1" t="s">
        <v>5</v>
      </c>
    </row>
    <row r="14" spans="1:11" ht="13.5" thickBot="1" x14ac:dyDescent="0.25">
      <c r="A14" s="205" t="s">
        <v>6</v>
      </c>
      <c r="B14" s="206"/>
      <c r="C14" s="206"/>
      <c r="D14" s="206"/>
      <c r="E14" s="206"/>
      <c r="F14" s="206" t="s">
        <v>8</v>
      </c>
      <c r="G14" s="206"/>
      <c r="H14" s="206"/>
      <c r="I14" s="206"/>
      <c r="J14" s="209"/>
    </row>
    <row r="15" spans="1:11" ht="33.75" customHeight="1" x14ac:dyDescent="0.2">
      <c r="A15" s="217" t="s">
        <v>167</v>
      </c>
      <c r="B15" s="192"/>
      <c r="C15" s="192"/>
      <c r="D15" s="192"/>
      <c r="E15" s="192"/>
      <c r="F15" s="218" t="s">
        <v>168</v>
      </c>
      <c r="G15" s="219"/>
      <c r="H15" s="219"/>
      <c r="I15" s="219"/>
      <c r="J15" s="220"/>
    </row>
    <row r="16" spans="1:11" ht="24" customHeight="1" x14ac:dyDescent="0.2">
      <c r="A16" s="221" t="s">
        <v>170</v>
      </c>
      <c r="B16" s="222"/>
      <c r="C16" s="222"/>
      <c r="D16" s="222"/>
      <c r="E16" s="223"/>
      <c r="F16" s="224" t="s">
        <v>169</v>
      </c>
      <c r="G16" s="222"/>
      <c r="H16" s="222"/>
      <c r="I16" s="222"/>
      <c r="J16" s="225"/>
    </row>
    <row r="17" spans="1:12" ht="24.75" customHeight="1" thickBot="1" x14ac:dyDescent="0.25">
      <c r="A17" s="210"/>
      <c r="B17" s="199"/>
      <c r="C17" s="199"/>
      <c r="D17" s="199"/>
      <c r="E17" s="199"/>
      <c r="F17" s="211"/>
      <c r="G17" s="199"/>
      <c r="H17" s="199"/>
      <c r="I17" s="199"/>
      <c r="J17" s="212"/>
    </row>
    <row r="19" spans="1:12" ht="13.5" thickBot="1" x14ac:dyDescent="0.25">
      <c r="A19" s="1" t="s">
        <v>25</v>
      </c>
    </row>
    <row r="20" spans="1:12" ht="13.5" thickBot="1" x14ac:dyDescent="0.25">
      <c r="A20" s="205" t="s">
        <v>6</v>
      </c>
      <c r="B20" s="206"/>
      <c r="C20" s="206"/>
      <c r="D20" s="206"/>
      <c r="E20" s="206"/>
      <c r="F20" s="206" t="s">
        <v>8</v>
      </c>
      <c r="G20" s="206"/>
      <c r="H20" s="206"/>
      <c r="I20" s="206"/>
      <c r="J20" s="209"/>
    </row>
    <row r="21" spans="1:12" ht="24.75" customHeight="1" x14ac:dyDescent="0.2">
      <c r="A21" s="213" t="s">
        <v>175</v>
      </c>
      <c r="B21" s="214"/>
      <c r="C21" s="214"/>
      <c r="D21" s="214"/>
      <c r="E21" s="214"/>
      <c r="F21" s="215" t="s">
        <v>174</v>
      </c>
      <c r="G21" s="214"/>
      <c r="H21" s="214"/>
      <c r="I21" s="214"/>
      <c r="J21" s="216"/>
    </row>
    <row r="22" spans="1:12" ht="25.5" customHeight="1" thickBot="1" x14ac:dyDescent="0.25">
      <c r="A22" s="210"/>
      <c r="B22" s="199"/>
      <c r="C22" s="199"/>
      <c r="D22" s="199"/>
      <c r="E22" s="199"/>
      <c r="F22" s="211"/>
      <c r="G22" s="199"/>
      <c r="H22" s="199"/>
      <c r="I22" s="199"/>
      <c r="J22" s="212"/>
    </row>
    <row r="24" spans="1:12" ht="13.5" thickBot="1" x14ac:dyDescent="0.25">
      <c r="A24" s="1" t="s">
        <v>9</v>
      </c>
    </row>
    <row r="25" spans="1:12" ht="13.5" thickBot="1" x14ac:dyDescent="0.25">
      <c r="A25" s="205" t="s">
        <v>10</v>
      </c>
      <c r="B25" s="206"/>
      <c r="C25" s="206"/>
      <c r="D25" s="206"/>
      <c r="E25" s="206"/>
      <c r="F25" s="207" t="s">
        <v>11</v>
      </c>
      <c r="G25" s="208"/>
      <c r="H25" s="206" t="s">
        <v>12</v>
      </c>
      <c r="I25" s="206"/>
      <c r="J25" s="206"/>
      <c r="K25" s="206"/>
      <c r="L25" s="209"/>
    </row>
    <row r="26" spans="1:12" ht="43.5" customHeight="1" x14ac:dyDescent="0.2">
      <c r="A26" s="217" t="s">
        <v>145</v>
      </c>
      <c r="B26" s="192"/>
      <c r="C26" s="192"/>
      <c r="D26" s="192"/>
      <c r="E26" s="192"/>
      <c r="F26" s="193">
        <v>41912</v>
      </c>
      <c r="G26" s="194"/>
      <c r="H26" s="218" t="s">
        <v>178</v>
      </c>
      <c r="I26" s="196"/>
      <c r="J26" s="196"/>
      <c r="K26" s="196"/>
      <c r="L26" s="197"/>
    </row>
    <row r="27" spans="1:12" ht="36" customHeight="1" thickBot="1" x14ac:dyDescent="0.25">
      <c r="A27" s="210" t="s">
        <v>146</v>
      </c>
      <c r="B27" s="199"/>
      <c r="C27" s="199"/>
      <c r="D27" s="199"/>
      <c r="E27" s="199"/>
      <c r="F27" s="200">
        <v>41912</v>
      </c>
      <c r="G27" s="201"/>
      <c r="H27" s="230" t="s">
        <v>171</v>
      </c>
      <c r="I27" s="203"/>
      <c r="J27" s="203"/>
      <c r="K27" s="203"/>
      <c r="L27" s="204"/>
    </row>
    <row r="29" spans="1:12" ht="13.5" thickBot="1" x14ac:dyDescent="0.25">
      <c r="A29" s="1" t="s">
        <v>13</v>
      </c>
    </row>
    <row r="30" spans="1:12" ht="13.5" thickBot="1" x14ac:dyDescent="0.25">
      <c r="A30" s="205"/>
      <c r="B30" s="206"/>
      <c r="C30" s="206"/>
      <c r="D30" s="206"/>
      <c r="E30" s="206"/>
      <c r="F30" s="207" t="s">
        <v>11</v>
      </c>
      <c r="G30" s="208"/>
      <c r="H30" s="206" t="s">
        <v>12</v>
      </c>
      <c r="I30" s="206"/>
      <c r="J30" s="206"/>
      <c r="K30" s="206"/>
      <c r="L30" s="209"/>
    </row>
    <row r="31" spans="1:12" ht="24.75" customHeight="1" x14ac:dyDescent="0.2">
      <c r="A31" s="217" t="s">
        <v>179</v>
      </c>
      <c r="B31" s="192"/>
      <c r="C31" s="192"/>
      <c r="D31" s="192"/>
      <c r="E31" s="192"/>
      <c r="F31" s="193">
        <v>41927</v>
      </c>
      <c r="G31" s="194"/>
      <c r="H31" s="218" t="s">
        <v>180</v>
      </c>
      <c r="I31" s="196"/>
      <c r="J31" s="196"/>
      <c r="K31" s="196"/>
      <c r="L31" s="197"/>
    </row>
    <row r="32" spans="1:12" ht="24.75" customHeight="1" thickBot="1" x14ac:dyDescent="0.25">
      <c r="A32" s="210" t="s">
        <v>181</v>
      </c>
      <c r="B32" s="199"/>
      <c r="C32" s="199"/>
      <c r="D32" s="199"/>
      <c r="E32" s="199"/>
      <c r="F32" s="200">
        <v>41973</v>
      </c>
      <c r="G32" s="201"/>
      <c r="H32" s="230" t="s">
        <v>182</v>
      </c>
      <c r="I32" s="203"/>
      <c r="J32" s="203"/>
      <c r="K32" s="203"/>
      <c r="L32" s="204"/>
    </row>
  </sheetData>
  <mergeCells count="38">
    <mergeCell ref="A31:E31"/>
    <mergeCell ref="F31:G31"/>
    <mergeCell ref="H31:L31"/>
    <mergeCell ref="A32:E32"/>
    <mergeCell ref="F32:G32"/>
    <mergeCell ref="H32:L32"/>
    <mergeCell ref="A27:E27"/>
    <mergeCell ref="F27:G27"/>
    <mergeCell ref="H27:L27"/>
    <mergeCell ref="A30:E30"/>
    <mergeCell ref="F30:G30"/>
    <mergeCell ref="H30:L30"/>
    <mergeCell ref="A26:E26"/>
    <mergeCell ref="F26:G26"/>
    <mergeCell ref="H26:L26"/>
    <mergeCell ref="A17:E17"/>
    <mergeCell ref="F17:J17"/>
    <mergeCell ref="A20:E20"/>
    <mergeCell ref="F20:J20"/>
    <mergeCell ref="A21:E21"/>
    <mergeCell ref="F21:J21"/>
    <mergeCell ref="A22:E22"/>
    <mergeCell ref="F22:J22"/>
    <mergeCell ref="A25:E25"/>
    <mergeCell ref="F25:G25"/>
    <mergeCell ref="H25:L25"/>
    <mergeCell ref="A14:E14"/>
    <mergeCell ref="F14:J14"/>
    <mergeCell ref="A15:E15"/>
    <mergeCell ref="F15:J15"/>
    <mergeCell ref="A16:E16"/>
    <mergeCell ref="F16:J16"/>
    <mergeCell ref="B8:F8"/>
    <mergeCell ref="G8:K8"/>
    <mergeCell ref="B9:F9"/>
    <mergeCell ref="G9:K9"/>
    <mergeCell ref="B10:F10"/>
    <mergeCell ref="G10:K10"/>
  </mergeCells>
  <pageMargins left="0.75" right="0.75" top="1" bottom="1" header="0.5" footer="0.5"/>
  <pageSetup paperSize="9" orientation="portrait"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O26" sqref="O26"/>
    </sheetView>
  </sheetViews>
  <sheetFormatPr defaultColWidth="8.85546875" defaultRowHeight="12.75" x14ac:dyDescent="0.2"/>
  <cols>
    <col min="1" max="1" width="16.140625" customWidth="1"/>
    <col min="2" max="2" width="27" bestFit="1" customWidth="1"/>
  </cols>
  <sheetData>
    <row r="1" spans="1:11" ht="13.5" thickBot="1" x14ac:dyDescent="0.25"/>
    <row r="2" spans="1:11" ht="13.5" thickBot="1" x14ac:dyDescent="0.25">
      <c r="A2" s="5" t="s">
        <v>14</v>
      </c>
      <c r="B2" s="6"/>
    </row>
    <row r="3" spans="1:11" x14ac:dyDescent="0.2">
      <c r="A3" s="8" t="s">
        <v>18</v>
      </c>
      <c r="B3" s="10" t="str">
        <f>Metrics!B3</f>
        <v>Data Group</v>
      </c>
    </row>
    <row r="4" spans="1:11" x14ac:dyDescent="0.2">
      <c r="A4" s="3" t="s">
        <v>29</v>
      </c>
      <c r="B4" s="10">
        <v>2014</v>
      </c>
    </row>
    <row r="5" spans="1:11" ht="13.5" thickBot="1" x14ac:dyDescent="0.25">
      <c r="A5" s="4" t="s">
        <v>19</v>
      </c>
      <c r="B5" s="9" t="str">
        <f>Metrics!B5</f>
        <v>Jens Jensen</v>
      </c>
    </row>
    <row r="7" spans="1:11" ht="13.5" thickBot="1" x14ac:dyDescent="0.25">
      <c r="A7" s="1" t="s">
        <v>2</v>
      </c>
    </row>
    <row r="8" spans="1:11" ht="16.5" customHeight="1" thickBot="1" x14ac:dyDescent="0.25">
      <c r="A8" s="11" t="s">
        <v>24</v>
      </c>
      <c r="B8" s="205" t="s">
        <v>3</v>
      </c>
      <c r="C8" s="206"/>
      <c r="D8" s="206"/>
      <c r="E8" s="206"/>
      <c r="F8" s="209"/>
      <c r="G8" s="206" t="s">
        <v>4</v>
      </c>
      <c r="H8" s="206"/>
      <c r="I8" s="206"/>
      <c r="J8" s="206"/>
      <c r="K8" s="209"/>
    </row>
    <row r="9" spans="1:11" ht="101.25" customHeight="1" x14ac:dyDescent="0.2">
      <c r="A9" s="116" t="s">
        <v>50</v>
      </c>
      <c r="B9" s="226" t="s">
        <v>196</v>
      </c>
      <c r="C9" s="226"/>
      <c r="D9" s="226"/>
      <c r="E9" s="226"/>
      <c r="F9" s="226"/>
      <c r="G9" s="226" t="s">
        <v>194</v>
      </c>
      <c r="H9" s="226"/>
      <c r="I9" s="226"/>
      <c r="J9" s="226"/>
      <c r="K9" s="227"/>
    </row>
    <row r="10" spans="1:11" ht="39.75" customHeight="1" thickBot="1" x14ac:dyDescent="0.25">
      <c r="A10" s="117" t="s">
        <v>49</v>
      </c>
      <c r="B10" s="228" t="s">
        <v>203</v>
      </c>
      <c r="C10" s="228"/>
      <c r="D10" s="228"/>
      <c r="E10" s="228"/>
      <c r="F10" s="228"/>
      <c r="G10" s="228" t="s">
        <v>193</v>
      </c>
      <c r="H10" s="228"/>
      <c r="I10" s="228"/>
      <c r="J10" s="228"/>
      <c r="K10" s="229"/>
    </row>
    <row r="11" spans="1:11" x14ac:dyDescent="0.2">
      <c r="A11" t="s">
        <v>7</v>
      </c>
    </row>
    <row r="13" spans="1:11" ht="13.5" thickBot="1" x14ac:dyDescent="0.25">
      <c r="A13" s="1" t="s">
        <v>5</v>
      </c>
    </row>
    <row r="14" spans="1:11" ht="13.5" thickBot="1" x14ac:dyDescent="0.25">
      <c r="A14" s="205" t="s">
        <v>6</v>
      </c>
      <c r="B14" s="206"/>
      <c r="C14" s="206"/>
      <c r="D14" s="206"/>
      <c r="E14" s="206"/>
      <c r="F14" s="206" t="s">
        <v>8</v>
      </c>
      <c r="G14" s="206"/>
      <c r="H14" s="206"/>
      <c r="I14" s="206"/>
      <c r="J14" s="209"/>
    </row>
    <row r="15" spans="1:11" ht="40.5" customHeight="1" x14ac:dyDescent="0.2">
      <c r="A15" s="217" t="s">
        <v>200</v>
      </c>
      <c r="B15" s="192"/>
      <c r="C15" s="192"/>
      <c r="D15" s="192"/>
      <c r="E15" s="192"/>
      <c r="F15" s="218" t="s">
        <v>197</v>
      </c>
      <c r="G15" s="219"/>
      <c r="H15" s="219"/>
      <c r="I15" s="219"/>
      <c r="J15" s="220"/>
    </row>
    <row r="16" spans="1:11" ht="54" customHeight="1" x14ac:dyDescent="0.2">
      <c r="A16" s="221" t="s">
        <v>201</v>
      </c>
      <c r="B16" s="222"/>
      <c r="C16" s="222"/>
      <c r="D16" s="222"/>
      <c r="E16" s="223"/>
      <c r="F16" s="224" t="s">
        <v>198</v>
      </c>
      <c r="G16" s="222"/>
      <c r="H16" s="222"/>
      <c r="I16" s="222"/>
      <c r="J16" s="225"/>
    </row>
    <row r="17" spans="1:12" ht="24.75" customHeight="1" thickBot="1" x14ac:dyDescent="0.25">
      <c r="A17" s="210"/>
      <c r="B17" s="199"/>
      <c r="C17" s="199"/>
      <c r="D17" s="199"/>
      <c r="E17" s="199"/>
      <c r="F17" s="211"/>
      <c r="G17" s="199"/>
      <c r="H17" s="199"/>
      <c r="I17" s="199"/>
      <c r="J17" s="212"/>
    </row>
    <row r="19" spans="1:12" ht="13.5" thickBot="1" x14ac:dyDescent="0.25">
      <c r="A19" s="1" t="s">
        <v>25</v>
      </c>
    </row>
    <row r="20" spans="1:12" ht="13.5" thickBot="1" x14ac:dyDescent="0.25">
      <c r="A20" s="205" t="s">
        <v>6</v>
      </c>
      <c r="B20" s="206"/>
      <c r="C20" s="206"/>
      <c r="D20" s="206"/>
      <c r="E20" s="206"/>
      <c r="F20" s="206" t="s">
        <v>8</v>
      </c>
      <c r="G20" s="206"/>
      <c r="H20" s="206"/>
      <c r="I20" s="206"/>
      <c r="J20" s="209"/>
    </row>
    <row r="21" spans="1:12" ht="24.75" customHeight="1" x14ac:dyDescent="0.2">
      <c r="A21" s="213"/>
      <c r="B21" s="214"/>
      <c r="C21" s="214"/>
      <c r="D21" s="214"/>
      <c r="E21" s="214"/>
      <c r="F21" s="215"/>
      <c r="G21" s="214"/>
      <c r="H21" s="214"/>
      <c r="I21" s="214"/>
      <c r="J21" s="216"/>
    </row>
    <row r="22" spans="1:12" ht="25.5" customHeight="1" thickBot="1" x14ac:dyDescent="0.25">
      <c r="A22" s="210"/>
      <c r="B22" s="199"/>
      <c r="C22" s="199"/>
      <c r="D22" s="199"/>
      <c r="E22" s="199"/>
      <c r="F22" s="211"/>
      <c r="G22" s="199"/>
      <c r="H22" s="199"/>
      <c r="I22" s="199"/>
      <c r="J22" s="212"/>
    </row>
    <row r="24" spans="1:12" ht="13.5" thickBot="1" x14ac:dyDescent="0.25">
      <c r="A24" s="1" t="s">
        <v>9</v>
      </c>
    </row>
    <row r="25" spans="1:12" ht="13.5" thickBot="1" x14ac:dyDescent="0.25">
      <c r="A25" s="205" t="s">
        <v>10</v>
      </c>
      <c r="B25" s="206"/>
      <c r="C25" s="206"/>
      <c r="D25" s="206"/>
      <c r="E25" s="206"/>
      <c r="F25" s="207" t="s">
        <v>11</v>
      </c>
      <c r="G25" s="208"/>
      <c r="H25" s="206" t="s">
        <v>12</v>
      </c>
      <c r="I25" s="206"/>
      <c r="J25" s="206"/>
      <c r="K25" s="206"/>
      <c r="L25" s="209"/>
    </row>
    <row r="26" spans="1:12" ht="58.5" customHeight="1" x14ac:dyDescent="0.2">
      <c r="A26" s="217" t="s">
        <v>179</v>
      </c>
      <c r="B26" s="192"/>
      <c r="C26" s="192"/>
      <c r="D26" s="192"/>
      <c r="E26" s="192"/>
      <c r="F26" s="193">
        <v>41927</v>
      </c>
      <c r="G26" s="194"/>
      <c r="H26" s="231" t="s">
        <v>192</v>
      </c>
      <c r="I26" s="232"/>
      <c r="J26" s="232"/>
      <c r="K26" s="232"/>
      <c r="L26" s="233"/>
    </row>
    <row r="27" spans="1:12" ht="108" customHeight="1" thickBot="1" x14ac:dyDescent="0.25">
      <c r="A27" s="210" t="s">
        <v>181</v>
      </c>
      <c r="B27" s="199"/>
      <c r="C27" s="199"/>
      <c r="D27" s="199"/>
      <c r="E27" s="199"/>
      <c r="F27" s="200">
        <v>41973</v>
      </c>
      <c r="G27" s="201"/>
      <c r="H27" s="230" t="s">
        <v>204</v>
      </c>
      <c r="I27" s="203"/>
      <c r="J27" s="203"/>
      <c r="K27" s="203"/>
      <c r="L27" s="204"/>
    </row>
    <row r="29" spans="1:12" ht="13.5" thickBot="1" x14ac:dyDescent="0.25">
      <c r="A29" s="1" t="s">
        <v>13</v>
      </c>
    </row>
    <row r="30" spans="1:12" ht="13.5" thickBot="1" x14ac:dyDescent="0.25">
      <c r="A30" s="205"/>
      <c r="B30" s="206"/>
      <c r="C30" s="206"/>
      <c r="D30" s="206"/>
      <c r="E30" s="206"/>
      <c r="F30" s="207" t="s">
        <v>11</v>
      </c>
      <c r="G30" s="208"/>
      <c r="H30" s="206" t="s">
        <v>12</v>
      </c>
      <c r="I30" s="206"/>
      <c r="J30" s="206"/>
      <c r="K30" s="206"/>
      <c r="L30" s="209"/>
    </row>
    <row r="31" spans="1:12" ht="24.75" customHeight="1" x14ac:dyDescent="0.2">
      <c r="A31" s="217" t="s">
        <v>195</v>
      </c>
      <c r="B31" s="192"/>
      <c r="C31" s="192"/>
      <c r="D31" s="192"/>
      <c r="E31" s="192"/>
      <c r="F31" s="193">
        <v>42094</v>
      </c>
      <c r="G31" s="194"/>
      <c r="H31" s="218"/>
      <c r="I31" s="196"/>
      <c r="J31" s="196"/>
      <c r="K31" s="196"/>
      <c r="L31" s="197"/>
    </row>
    <row r="32" spans="1:12" ht="24.75" customHeight="1" thickBot="1" x14ac:dyDescent="0.25">
      <c r="A32" s="210" t="s">
        <v>199</v>
      </c>
      <c r="B32" s="199"/>
      <c r="C32" s="199"/>
      <c r="D32" s="199"/>
      <c r="E32" s="199"/>
      <c r="F32" s="200">
        <v>42063</v>
      </c>
      <c r="G32" s="201"/>
      <c r="H32" s="230" t="s">
        <v>202</v>
      </c>
      <c r="I32" s="203"/>
      <c r="J32" s="203"/>
      <c r="K32" s="203"/>
      <c r="L32" s="204"/>
    </row>
  </sheetData>
  <mergeCells count="38">
    <mergeCell ref="B8:F8"/>
    <mergeCell ref="G8:K8"/>
    <mergeCell ref="B9:F9"/>
    <mergeCell ref="G9:K9"/>
    <mergeCell ref="B10:F10"/>
    <mergeCell ref="G10:K10"/>
    <mergeCell ref="A14:E14"/>
    <mergeCell ref="F14:J14"/>
    <mergeCell ref="A15:E15"/>
    <mergeCell ref="F15:J15"/>
    <mergeCell ref="A16:E16"/>
    <mergeCell ref="F16:J16"/>
    <mergeCell ref="A26:E26"/>
    <mergeCell ref="F26:G26"/>
    <mergeCell ref="H26:L26"/>
    <mergeCell ref="A17:E17"/>
    <mergeCell ref="F17:J17"/>
    <mergeCell ref="A20:E20"/>
    <mergeCell ref="F20:J20"/>
    <mergeCell ref="A21:E21"/>
    <mergeCell ref="F21:J21"/>
    <mergeCell ref="A22:E22"/>
    <mergeCell ref="F22:J22"/>
    <mergeCell ref="A25:E25"/>
    <mergeCell ref="F25:G25"/>
    <mergeCell ref="H25:L25"/>
    <mergeCell ref="A27:E27"/>
    <mergeCell ref="F27:G27"/>
    <mergeCell ref="H27:L27"/>
    <mergeCell ref="A30:E30"/>
    <mergeCell ref="F30:G30"/>
    <mergeCell ref="H30:L30"/>
    <mergeCell ref="A31:E31"/>
    <mergeCell ref="F31:G31"/>
    <mergeCell ref="H31:L31"/>
    <mergeCell ref="A32:E32"/>
    <mergeCell ref="F32:G32"/>
    <mergeCell ref="H32:L32"/>
  </mergeCells>
  <hyperlinks>
    <hyperlink ref="H26" r:id="rId1" display="https://indico.cern.ch/event/324705/session/0/contribution/4"/>
  </hyperlinks>
  <pageMargins left="0.75" right="0.75" top="1" bottom="1" header="0.5" footer="0.5"/>
  <pageSetup paperSize="9" orientation="portrait" horizontalDpi="4294967292" verticalDpi="4294967292"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F23" sqref="F23"/>
    </sheetView>
  </sheetViews>
  <sheetFormatPr defaultColWidth="8.85546875" defaultRowHeight="12.75" x14ac:dyDescent="0.2"/>
  <cols>
    <col min="1" max="1" width="16.140625" customWidth="1"/>
    <col min="2" max="2" width="27" bestFit="1" customWidth="1"/>
  </cols>
  <sheetData>
    <row r="1" spans="1:11" ht="13.5" thickBot="1" x14ac:dyDescent="0.25"/>
    <row r="2" spans="1:11" ht="13.5" thickBot="1" x14ac:dyDescent="0.25">
      <c r="A2" s="5" t="s">
        <v>14</v>
      </c>
      <c r="B2" s="6"/>
    </row>
    <row r="3" spans="1:11" x14ac:dyDescent="0.2">
      <c r="A3" s="8" t="s">
        <v>18</v>
      </c>
      <c r="B3" s="10" t="str">
        <f>Metrics!B3</f>
        <v>Data Group</v>
      </c>
    </row>
    <row r="4" spans="1:11" x14ac:dyDescent="0.2">
      <c r="A4" s="3" t="s">
        <v>29</v>
      </c>
      <c r="B4" s="10">
        <v>2015</v>
      </c>
    </row>
    <row r="5" spans="1:11" ht="13.5" thickBot="1" x14ac:dyDescent="0.25">
      <c r="A5" s="4" t="s">
        <v>19</v>
      </c>
      <c r="B5" s="9" t="str">
        <f>Metrics!B5</f>
        <v>Jens Jensen</v>
      </c>
    </row>
    <row r="7" spans="1:11" ht="13.5" thickBot="1" x14ac:dyDescent="0.25">
      <c r="A7" s="1" t="s">
        <v>2</v>
      </c>
    </row>
    <row r="8" spans="1:11" ht="16.5" customHeight="1" thickBot="1" x14ac:dyDescent="0.25">
      <c r="A8" s="11" t="s">
        <v>24</v>
      </c>
      <c r="B8" s="205" t="s">
        <v>3</v>
      </c>
      <c r="C8" s="206"/>
      <c r="D8" s="206"/>
      <c r="E8" s="206"/>
      <c r="F8" s="209"/>
      <c r="G8" s="206" t="s">
        <v>4</v>
      </c>
      <c r="H8" s="206"/>
      <c r="I8" s="206"/>
      <c r="J8" s="206"/>
      <c r="K8" s="209"/>
    </row>
    <row r="9" spans="1:11" ht="46.5" customHeight="1" x14ac:dyDescent="0.2">
      <c r="A9" s="116" t="s">
        <v>50</v>
      </c>
      <c r="B9" s="226" t="s">
        <v>213</v>
      </c>
      <c r="C9" s="226"/>
      <c r="D9" s="226"/>
      <c r="E9" s="226"/>
      <c r="F9" s="226"/>
      <c r="G9" s="226" t="s">
        <v>221</v>
      </c>
      <c r="H9" s="226"/>
      <c r="I9" s="226"/>
      <c r="J9" s="226"/>
      <c r="K9" s="227"/>
    </row>
    <row r="10" spans="1:11" ht="39.75" customHeight="1" thickBot="1" x14ac:dyDescent="0.25">
      <c r="A10" s="117" t="s">
        <v>49</v>
      </c>
      <c r="B10" s="228" t="s">
        <v>210</v>
      </c>
      <c r="C10" s="228"/>
      <c r="D10" s="228"/>
      <c r="E10" s="228"/>
      <c r="F10" s="228"/>
      <c r="G10" s="234" t="s">
        <v>220</v>
      </c>
      <c r="H10" s="235"/>
      <c r="I10" s="235"/>
      <c r="J10" s="235"/>
      <c r="K10" s="236"/>
    </row>
    <row r="11" spans="1:11" x14ac:dyDescent="0.2">
      <c r="A11" t="s">
        <v>7</v>
      </c>
    </row>
    <row r="13" spans="1:11" ht="13.5" thickBot="1" x14ac:dyDescent="0.25">
      <c r="A13" s="1" t="s">
        <v>5</v>
      </c>
    </row>
    <row r="14" spans="1:11" ht="13.5" thickBot="1" x14ac:dyDescent="0.25">
      <c r="A14" s="205" t="s">
        <v>6</v>
      </c>
      <c r="B14" s="206"/>
      <c r="C14" s="206"/>
      <c r="D14" s="206"/>
      <c r="E14" s="206"/>
      <c r="F14" s="206" t="s">
        <v>8</v>
      </c>
      <c r="G14" s="206"/>
      <c r="H14" s="206"/>
      <c r="I14" s="206"/>
      <c r="J14" s="209"/>
    </row>
    <row r="15" spans="1:11" ht="40.5" customHeight="1" x14ac:dyDescent="0.2">
      <c r="A15" s="217" t="s">
        <v>214</v>
      </c>
      <c r="B15" s="192"/>
      <c r="C15" s="192"/>
      <c r="D15" s="192"/>
      <c r="E15" s="192"/>
      <c r="F15" s="218" t="s">
        <v>222</v>
      </c>
      <c r="G15" s="219"/>
      <c r="H15" s="219"/>
      <c r="I15" s="219"/>
      <c r="J15" s="220"/>
    </row>
    <row r="16" spans="1:11" ht="54" customHeight="1" x14ac:dyDescent="0.2">
      <c r="A16" s="213" t="s">
        <v>211</v>
      </c>
      <c r="B16" s="214"/>
      <c r="C16" s="214"/>
      <c r="D16" s="214"/>
      <c r="E16" s="214"/>
      <c r="F16" s="215" t="s">
        <v>212</v>
      </c>
      <c r="G16" s="214"/>
      <c r="H16" s="214"/>
      <c r="I16" s="214"/>
      <c r="J16" s="216"/>
    </row>
    <row r="17" spans="1:12" ht="24.75" customHeight="1" thickBot="1" x14ac:dyDescent="0.25">
      <c r="A17" s="210"/>
      <c r="B17" s="199"/>
      <c r="C17" s="199"/>
      <c r="D17" s="199"/>
      <c r="E17" s="199"/>
      <c r="F17" s="211"/>
      <c r="G17" s="199"/>
      <c r="H17" s="199"/>
      <c r="I17" s="199"/>
      <c r="J17" s="212"/>
    </row>
    <row r="19" spans="1:12" ht="13.5" thickBot="1" x14ac:dyDescent="0.25">
      <c r="A19" s="1" t="s">
        <v>25</v>
      </c>
    </row>
    <row r="20" spans="1:12" ht="13.5" thickBot="1" x14ac:dyDescent="0.25">
      <c r="A20" s="205" t="s">
        <v>6</v>
      </c>
      <c r="B20" s="206"/>
      <c r="C20" s="206"/>
      <c r="D20" s="206"/>
      <c r="E20" s="206"/>
      <c r="F20" s="206" t="s">
        <v>8</v>
      </c>
      <c r="G20" s="206"/>
      <c r="H20" s="206"/>
      <c r="I20" s="206"/>
      <c r="J20" s="209"/>
    </row>
    <row r="21" spans="1:12" ht="57.75" customHeight="1" x14ac:dyDescent="0.2">
      <c r="A21" s="219" t="s">
        <v>215</v>
      </c>
      <c r="B21" s="196"/>
      <c r="C21" s="196"/>
      <c r="D21" s="196"/>
      <c r="E21" s="194"/>
      <c r="F21" s="215" t="s">
        <v>216</v>
      </c>
      <c r="G21" s="214"/>
      <c r="H21" s="214"/>
      <c r="I21" s="214"/>
      <c r="J21" s="216"/>
    </row>
    <row r="22" spans="1:12" ht="52.5" customHeight="1" thickBot="1" x14ac:dyDescent="0.25">
      <c r="A22" s="210" t="s">
        <v>229</v>
      </c>
      <c r="B22" s="199"/>
      <c r="C22" s="199"/>
      <c r="D22" s="199"/>
      <c r="E22" s="199"/>
      <c r="F22" s="211" t="s">
        <v>230</v>
      </c>
      <c r="G22" s="199"/>
      <c r="H22" s="199"/>
      <c r="I22" s="199"/>
      <c r="J22" s="212"/>
    </row>
    <row r="24" spans="1:12" ht="13.5" thickBot="1" x14ac:dyDescent="0.25">
      <c r="A24" s="1" t="s">
        <v>9</v>
      </c>
    </row>
    <row r="25" spans="1:12" ht="13.5" thickBot="1" x14ac:dyDescent="0.25">
      <c r="A25" s="205" t="s">
        <v>10</v>
      </c>
      <c r="B25" s="206"/>
      <c r="C25" s="206"/>
      <c r="D25" s="206"/>
      <c r="E25" s="206"/>
      <c r="F25" s="207" t="s">
        <v>11</v>
      </c>
      <c r="G25" s="208"/>
      <c r="H25" s="206" t="s">
        <v>12</v>
      </c>
      <c r="I25" s="206"/>
      <c r="J25" s="206"/>
      <c r="K25" s="206"/>
      <c r="L25" s="209"/>
    </row>
    <row r="26" spans="1:12" ht="58.5" customHeight="1" x14ac:dyDescent="0.2">
      <c r="A26" s="217" t="s">
        <v>195</v>
      </c>
      <c r="B26" s="192"/>
      <c r="C26" s="192"/>
      <c r="D26" s="192"/>
      <c r="E26" s="192"/>
      <c r="F26" s="193">
        <v>42094</v>
      </c>
      <c r="G26" s="194"/>
      <c r="H26" s="237" t="s">
        <v>217</v>
      </c>
      <c r="I26" s="232"/>
      <c r="J26" s="232"/>
      <c r="K26" s="232"/>
      <c r="L26" s="233"/>
    </row>
    <row r="27" spans="1:12" ht="102.75" customHeight="1" thickBot="1" x14ac:dyDescent="0.25">
      <c r="A27" s="210" t="s">
        <v>199</v>
      </c>
      <c r="B27" s="199"/>
      <c r="C27" s="199"/>
      <c r="D27" s="199"/>
      <c r="E27" s="199"/>
      <c r="F27" s="200">
        <v>42063</v>
      </c>
      <c r="G27" s="201"/>
      <c r="H27" s="238" t="s">
        <v>223</v>
      </c>
      <c r="I27" s="203"/>
      <c r="J27" s="203"/>
      <c r="K27" s="203"/>
      <c r="L27" s="204"/>
    </row>
    <row r="29" spans="1:12" ht="13.5" thickBot="1" x14ac:dyDescent="0.25">
      <c r="A29" s="1" t="s">
        <v>13</v>
      </c>
    </row>
    <row r="30" spans="1:12" ht="13.5" thickBot="1" x14ac:dyDescent="0.25">
      <c r="A30" s="205"/>
      <c r="B30" s="206"/>
      <c r="C30" s="206"/>
      <c r="D30" s="206"/>
      <c r="E30" s="206"/>
      <c r="F30" s="207" t="s">
        <v>11</v>
      </c>
      <c r="G30" s="208"/>
      <c r="H30" s="206" t="s">
        <v>12</v>
      </c>
      <c r="I30" s="206"/>
      <c r="J30" s="206"/>
      <c r="K30" s="206"/>
      <c r="L30" s="209"/>
    </row>
    <row r="31" spans="1:12" ht="44.25" customHeight="1" x14ac:dyDescent="0.2">
      <c r="A31" s="217" t="s">
        <v>224</v>
      </c>
      <c r="B31" s="192"/>
      <c r="C31" s="192"/>
      <c r="D31" s="192"/>
      <c r="E31" s="192"/>
      <c r="F31" s="193">
        <v>42185</v>
      </c>
      <c r="G31" s="194"/>
      <c r="H31" s="218" t="s">
        <v>226</v>
      </c>
      <c r="I31" s="196"/>
      <c r="J31" s="196"/>
      <c r="K31" s="196"/>
      <c r="L31" s="197"/>
    </row>
    <row r="32" spans="1:12" ht="24.75" customHeight="1" thickBot="1" x14ac:dyDescent="0.25">
      <c r="A32" s="210" t="s">
        <v>227</v>
      </c>
      <c r="B32" s="199"/>
      <c r="C32" s="199"/>
      <c r="D32" s="199"/>
      <c r="E32" s="199"/>
      <c r="F32" s="200">
        <v>42185</v>
      </c>
      <c r="G32" s="201"/>
      <c r="H32" s="230" t="s">
        <v>228</v>
      </c>
      <c r="I32" s="203"/>
      <c r="J32" s="203"/>
      <c r="K32" s="203"/>
      <c r="L32" s="204"/>
    </row>
  </sheetData>
  <mergeCells count="38">
    <mergeCell ref="A31:E31"/>
    <mergeCell ref="F31:G31"/>
    <mergeCell ref="H31:L31"/>
    <mergeCell ref="A32:E32"/>
    <mergeCell ref="F32:G32"/>
    <mergeCell ref="H32:L32"/>
    <mergeCell ref="A27:E27"/>
    <mergeCell ref="F27:G27"/>
    <mergeCell ref="H27:L27"/>
    <mergeCell ref="A30:E30"/>
    <mergeCell ref="F30:G30"/>
    <mergeCell ref="H30:L30"/>
    <mergeCell ref="A26:E26"/>
    <mergeCell ref="F26:G26"/>
    <mergeCell ref="H26:L26"/>
    <mergeCell ref="A17:E17"/>
    <mergeCell ref="F17:J17"/>
    <mergeCell ref="A20:E20"/>
    <mergeCell ref="F20:J20"/>
    <mergeCell ref="F21:J21"/>
    <mergeCell ref="A21:E21"/>
    <mergeCell ref="A22:E22"/>
    <mergeCell ref="F22:J22"/>
    <mergeCell ref="A25:E25"/>
    <mergeCell ref="F25:G25"/>
    <mergeCell ref="H25:L25"/>
    <mergeCell ref="A14:E14"/>
    <mergeCell ref="F14:J14"/>
    <mergeCell ref="A15:E15"/>
    <mergeCell ref="F15:J15"/>
    <mergeCell ref="F16:J16"/>
    <mergeCell ref="A16:E16"/>
    <mergeCell ref="B8:F8"/>
    <mergeCell ref="G8:K8"/>
    <mergeCell ref="B9:F9"/>
    <mergeCell ref="G9:K9"/>
    <mergeCell ref="B10:F10"/>
    <mergeCell ref="G10:K10"/>
  </mergeCells>
  <pageMargins left="0.75" right="0.75" top="1" bottom="1" header="0.5" footer="0.5"/>
  <pageSetup paperSize="9" orientation="portrait"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topLeftCell="A19" workbookViewId="0">
      <selection activeCell="H27" sqref="H27:L27"/>
    </sheetView>
  </sheetViews>
  <sheetFormatPr defaultColWidth="8.85546875" defaultRowHeight="12.75" x14ac:dyDescent="0.2"/>
  <cols>
    <col min="1" max="1" width="16.140625" customWidth="1"/>
    <col min="2" max="2" width="27" bestFit="1" customWidth="1"/>
    <col min="12" max="12" width="20.42578125" customWidth="1"/>
  </cols>
  <sheetData>
    <row r="1" spans="1:11" ht="13.5" thickBot="1" x14ac:dyDescent="0.25"/>
    <row r="2" spans="1:11" ht="13.5" thickBot="1" x14ac:dyDescent="0.25">
      <c r="A2" s="5" t="s">
        <v>14</v>
      </c>
      <c r="B2" s="6"/>
    </row>
    <row r="3" spans="1:11" x14ac:dyDescent="0.2">
      <c r="A3" s="8" t="s">
        <v>18</v>
      </c>
      <c r="B3" s="10" t="str">
        <f>Metrics!B3</f>
        <v>Data Group</v>
      </c>
    </row>
    <row r="4" spans="1:11" x14ac:dyDescent="0.2">
      <c r="A4" s="3" t="s">
        <v>29</v>
      </c>
      <c r="B4" s="10">
        <v>2015</v>
      </c>
    </row>
    <row r="5" spans="1:11" ht="13.5" thickBot="1" x14ac:dyDescent="0.25">
      <c r="A5" s="4" t="s">
        <v>19</v>
      </c>
      <c r="B5" s="9" t="str">
        <f>Metrics!B5</f>
        <v>Jens Jensen</v>
      </c>
    </row>
    <row r="7" spans="1:11" ht="13.5" thickBot="1" x14ac:dyDescent="0.25">
      <c r="A7" s="1" t="s">
        <v>2</v>
      </c>
    </row>
    <row r="8" spans="1:11" ht="16.5" customHeight="1" thickBot="1" x14ac:dyDescent="0.25">
      <c r="A8" s="11" t="s">
        <v>24</v>
      </c>
      <c r="B8" s="205" t="s">
        <v>3</v>
      </c>
      <c r="C8" s="206"/>
      <c r="D8" s="206"/>
      <c r="E8" s="206"/>
      <c r="F8" s="209"/>
      <c r="G8" s="206" t="s">
        <v>4</v>
      </c>
      <c r="H8" s="206"/>
      <c r="I8" s="206"/>
      <c r="J8" s="206"/>
      <c r="K8" s="209"/>
    </row>
    <row r="9" spans="1:11" ht="58.5" customHeight="1" x14ac:dyDescent="0.2">
      <c r="A9" s="116" t="s">
        <v>50</v>
      </c>
      <c r="B9" s="226" t="s">
        <v>239</v>
      </c>
      <c r="C9" s="226"/>
      <c r="D9" s="226"/>
      <c r="E9" s="226"/>
      <c r="F9" s="226"/>
      <c r="G9" s="226" t="s">
        <v>238</v>
      </c>
      <c r="H9" s="226"/>
      <c r="I9" s="226"/>
      <c r="J9" s="226"/>
      <c r="K9" s="227"/>
    </row>
    <row r="10" spans="1:11" ht="39.75" customHeight="1" thickBot="1" x14ac:dyDescent="0.25">
      <c r="A10" s="117" t="s">
        <v>49</v>
      </c>
      <c r="B10" s="228" t="s">
        <v>254</v>
      </c>
      <c r="C10" s="228"/>
      <c r="D10" s="228"/>
      <c r="E10" s="228"/>
      <c r="F10" s="228"/>
      <c r="G10" s="234" t="s">
        <v>255</v>
      </c>
      <c r="H10" s="235"/>
      <c r="I10" s="235"/>
      <c r="J10" s="235"/>
      <c r="K10" s="236"/>
    </row>
    <row r="11" spans="1:11" x14ac:dyDescent="0.2">
      <c r="A11" t="s">
        <v>7</v>
      </c>
    </row>
    <row r="13" spans="1:11" ht="13.5" thickBot="1" x14ac:dyDescent="0.25">
      <c r="A13" s="1" t="s">
        <v>5</v>
      </c>
    </row>
    <row r="14" spans="1:11" ht="13.5" thickBot="1" x14ac:dyDescent="0.25">
      <c r="A14" s="205" t="s">
        <v>6</v>
      </c>
      <c r="B14" s="206"/>
      <c r="C14" s="206"/>
      <c r="D14" s="206"/>
      <c r="E14" s="206"/>
      <c r="F14" s="206" t="s">
        <v>8</v>
      </c>
      <c r="G14" s="206"/>
      <c r="H14" s="206"/>
      <c r="I14" s="206"/>
      <c r="J14" s="209"/>
    </row>
    <row r="15" spans="1:11" ht="40.5" customHeight="1" x14ac:dyDescent="0.2">
      <c r="A15" s="217" t="s">
        <v>237</v>
      </c>
      <c r="B15" s="192"/>
      <c r="C15" s="192"/>
      <c r="D15" s="192"/>
      <c r="E15" s="192"/>
      <c r="F15" s="218" t="s">
        <v>240</v>
      </c>
      <c r="G15" s="219"/>
      <c r="H15" s="219"/>
      <c r="I15" s="219"/>
      <c r="J15" s="220"/>
    </row>
    <row r="16" spans="1:11" ht="54" customHeight="1" x14ac:dyDescent="0.2">
      <c r="A16" s="213" t="s">
        <v>242</v>
      </c>
      <c r="B16" s="214"/>
      <c r="C16" s="214"/>
      <c r="D16" s="214"/>
      <c r="E16" s="214"/>
      <c r="F16" s="215" t="s">
        <v>243</v>
      </c>
      <c r="G16" s="214"/>
      <c r="H16" s="214"/>
      <c r="I16" s="214"/>
      <c r="J16" s="216"/>
    </row>
    <row r="17" spans="1:12" ht="57.75" customHeight="1" thickBot="1" x14ac:dyDescent="0.25">
      <c r="A17" s="210" t="s">
        <v>247</v>
      </c>
      <c r="B17" s="199"/>
      <c r="C17" s="199"/>
      <c r="D17" s="199"/>
      <c r="E17" s="199"/>
      <c r="F17" s="211" t="s">
        <v>248</v>
      </c>
      <c r="G17" s="199"/>
      <c r="H17" s="199"/>
      <c r="I17" s="199"/>
      <c r="J17" s="212"/>
    </row>
    <row r="19" spans="1:12" ht="13.5" thickBot="1" x14ac:dyDescent="0.25">
      <c r="A19" s="1" t="s">
        <v>25</v>
      </c>
    </row>
    <row r="20" spans="1:12" ht="13.5" thickBot="1" x14ac:dyDescent="0.25">
      <c r="A20" s="205" t="s">
        <v>6</v>
      </c>
      <c r="B20" s="206"/>
      <c r="C20" s="206"/>
      <c r="D20" s="206"/>
      <c r="E20" s="206"/>
      <c r="F20" s="206" t="s">
        <v>8</v>
      </c>
      <c r="G20" s="206"/>
      <c r="H20" s="206"/>
      <c r="I20" s="206"/>
      <c r="J20" s="209"/>
    </row>
    <row r="21" spans="1:12" ht="85.5" customHeight="1" x14ac:dyDescent="0.2">
      <c r="A21" s="219" t="s">
        <v>246</v>
      </c>
      <c r="B21" s="196"/>
      <c r="C21" s="196"/>
      <c r="D21" s="196"/>
      <c r="E21" s="194"/>
      <c r="F21" s="215" t="s">
        <v>251</v>
      </c>
      <c r="G21" s="214"/>
      <c r="H21" s="214"/>
      <c r="I21" s="214"/>
      <c r="J21" s="216"/>
    </row>
    <row r="22" spans="1:12" ht="52.5" customHeight="1" thickBot="1" x14ac:dyDescent="0.25">
      <c r="A22" s="210" t="s">
        <v>245</v>
      </c>
      <c r="B22" s="199"/>
      <c r="C22" s="199"/>
      <c r="D22" s="199"/>
      <c r="E22" s="199"/>
      <c r="F22" s="211" t="s">
        <v>250</v>
      </c>
      <c r="G22" s="199"/>
      <c r="H22" s="199"/>
      <c r="I22" s="199"/>
      <c r="J22" s="212"/>
    </row>
    <row r="24" spans="1:12" ht="13.5" thickBot="1" x14ac:dyDescent="0.25">
      <c r="A24" s="1" t="s">
        <v>9</v>
      </c>
    </row>
    <row r="25" spans="1:12" ht="13.5" thickBot="1" x14ac:dyDescent="0.25">
      <c r="A25" s="205" t="s">
        <v>10</v>
      </c>
      <c r="B25" s="206"/>
      <c r="C25" s="206"/>
      <c r="D25" s="206"/>
      <c r="E25" s="206"/>
      <c r="F25" s="207" t="s">
        <v>11</v>
      </c>
      <c r="G25" s="208"/>
      <c r="H25" s="206" t="s">
        <v>12</v>
      </c>
      <c r="I25" s="206"/>
      <c r="J25" s="206"/>
      <c r="K25" s="206"/>
      <c r="L25" s="209"/>
    </row>
    <row r="26" spans="1:12" ht="90" customHeight="1" x14ac:dyDescent="0.2">
      <c r="A26" s="217" t="s">
        <v>224</v>
      </c>
      <c r="B26" s="192"/>
      <c r="C26" s="192"/>
      <c r="D26" s="192"/>
      <c r="E26" s="192"/>
      <c r="F26" s="193">
        <v>42185</v>
      </c>
      <c r="G26" s="194"/>
      <c r="H26" s="218" t="s">
        <v>249</v>
      </c>
      <c r="I26" s="196"/>
      <c r="J26" s="196"/>
      <c r="K26" s="196"/>
      <c r="L26" s="197"/>
    </row>
    <row r="27" spans="1:12" ht="102.75" customHeight="1" thickBot="1" x14ac:dyDescent="0.25">
      <c r="A27" s="210" t="s">
        <v>227</v>
      </c>
      <c r="B27" s="199"/>
      <c r="C27" s="199"/>
      <c r="D27" s="199"/>
      <c r="E27" s="199"/>
      <c r="F27" s="200">
        <v>42185</v>
      </c>
      <c r="G27" s="201"/>
      <c r="H27" s="230" t="s">
        <v>244</v>
      </c>
      <c r="I27" s="203"/>
      <c r="J27" s="203"/>
      <c r="K27" s="203"/>
      <c r="L27" s="204"/>
    </row>
    <row r="29" spans="1:12" ht="13.5" thickBot="1" x14ac:dyDescent="0.25">
      <c r="A29" s="1" t="s">
        <v>13</v>
      </c>
    </row>
    <row r="30" spans="1:12" ht="13.5" thickBot="1" x14ac:dyDescent="0.25">
      <c r="A30" s="205"/>
      <c r="B30" s="206"/>
      <c r="C30" s="206"/>
      <c r="D30" s="206"/>
      <c r="E30" s="206"/>
      <c r="F30" s="207" t="s">
        <v>11</v>
      </c>
      <c r="G30" s="208"/>
      <c r="H30" s="206" t="s">
        <v>12</v>
      </c>
      <c r="I30" s="206"/>
      <c r="J30" s="206"/>
      <c r="K30" s="206"/>
      <c r="L30" s="209"/>
    </row>
    <row r="31" spans="1:12" ht="44.25" customHeight="1" x14ac:dyDescent="0.2">
      <c r="A31" s="217" t="s">
        <v>241</v>
      </c>
      <c r="B31" s="192"/>
      <c r="C31" s="192"/>
      <c r="D31" s="192"/>
      <c r="E31" s="192"/>
      <c r="F31" s="193">
        <v>42231</v>
      </c>
      <c r="G31" s="194"/>
      <c r="H31" s="218" t="s">
        <v>236</v>
      </c>
      <c r="I31" s="196"/>
      <c r="J31" s="196"/>
      <c r="K31" s="196"/>
      <c r="L31" s="197"/>
    </row>
    <row r="32" spans="1:12" ht="44.25" customHeight="1" x14ac:dyDescent="0.2">
      <c r="A32" s="221" t="s">
        <v>252</v>
      </c>
      <c r="B32" s="240"/>
      <c r="C32" s="240"/>
      <c r="D32" s="240"/>
      <c r="E32" s="241"/>
      <c r="F32" s="242">
        <v>42277</v>
      </c>
      <c r="G32" s="243"/>
      <c r="H32" s="224" t="s">
        <v>253</v>
      </c>
      <c r="I32" s="240"/>
      <c r="J32" s="240"/>
      <c r="K32" s="240"/>
      <c r="L32" s="244"/>
    </row>
    <row r="33" spans="1:12" ht="43.5" customHeight="1" thickBot="1" x14ac:dyDescent="0.25">
      <c r="A33" s="210" t="s">
        <v>264</v>
      </c>
      <c r="B33" s="199"/>
      <c r="C33" s="199"/>
      <c r="D33" s="199"/>
      <c r="E33" s="199"/>
      <c r="F33" s="239" t="s">
        <v>256</v>
      </c>
      <c r="G33" s="201"/>
      <c r="H33" s="230"/>
      <c r="I33" s="203"/>
      <c r="J33" s="203"/>
      <c r="K33" s="203"/>
      <c r="L33" s="204"/>
    </row>
  </sheetData>
  <mergeCells count="41">
    <mergeCell ref="A31:E31"/>
    <mergeCell ref="F31:G31"/>
    <mergeCell ref="H31:L31"/>
    <mergeCell ref="A33:E33"/>
    <mergeCell ref="F33:G33"/>
    <mergeCell ref="H33:L33"/>
    <mergeCell ref="A32:E32"/>
    <mergeCell ref="F32:G32"/>
    <mergeCell ref="H32:L32"/>
    <mergeCell ref="A27:E27"/>
    <mergeCell ref="F27:G27"/>
    <mergeCell ref="H27:L27"/>
    <mergeCell ref="A30:E30"/>
    <mergeCell ref="F30:G30"/>
    <mergeCell ref="H30:L30"/>
    <mergeCell ref="A26:E26"/>
    <mergeCell ref="F26:G26"/>
    <mergeCell ref="H26:L26"/>
    <mergeCell ref="A17:E17"/>
    <mergeCell ref="F17:J17"/>
    <mergeCell ref="A20:E20"/>
    <mergeCell ref="F20:J20"/>
    <mergeCell ref="A21:E21"/>
    <mergeCell ref="F21:J21"/>
    <mergeCell ref="A22:E22"/>
    <mergeCell ref="F22:J22"/>
    <mergeCell ref="A25:E25"/>
    <mergeCell ref="F25:G25"/>
    <mergeCell ref="H25:L25"/>
    <mergeCell ref="A14:E14"/>
    <mergeCell ref="F14:J14"/>
    <mergeCell ref="A15:E15"/>
    <mergeCell ref="F15:J15"/>
    <mergeCell ref="A16:E16"/>
    <mergeCell ref="F16:J16"/>
    <mergeCell ref="B8:F8"/>
    <mergeCell ref="G8:K8"/>
    <mergeCell ref="B9:F9"/>
    <mergeCell ref="G9:K9"/>
    <mergeCell ref="B10:F10"/>
    <mergeCell ref="G10:K10"/>
  </mergeCells>
  <pageMargins left="0.75" right="0.75" top="1" bottom="1" header="0.5" footer="0.5"/>
  <pageSetup paperSize="9" orientation="portrait"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6"/>
  <sheetViews>
    <sheetView zoomScale="90" zoomScaleNormal="90" workbookViewId="0">
      <selection activeCell="D10" sqref="D10"/>
    </sheetView>
  </sheetViews>
  <sheetFormatPr defaultRowHeight="12.75" x14ac:dyDescent="0.2"/>
  <cols>
    <col min="1" max="1" width="13.42578125" style="24" customWidth="1"/>
    <col min="2" max="2" width="35.42578125" style="59" customWidth="1"/>
    <col min="3" max="3" width="19.7109375" style="59" customWidth="1"/>
    <col min="4" max="4" width="14.28515625" style="59" customWidth="1"/>
    <col min="5" max="5" width="14.28515625" style="24" customWidth="1"/>
    <col min="6" max="6" width="21.7109375" style="24" customWidth="1"/>
    <col min="7" max="7" width="44.42578125" style="24" customWidth="1"/>
    <col min="8" max="16384" width="9.140625" style="24"/>
  </cols>
  <sheetData>
    <row r="2" spans="1:8" ht="13.5" thickBot="1" x14ac:dyDescent="0.25">
      <c r="A2" s="23" t="s">
        <v>14</v>
      </c>
      <c r="B2" s="58"/>
      <c r="D2" s="60"/>
      <c r="E2" s="61" t="s">
        <v>40</v>
      </c>
    </row>
    <row r="3" spans="1:8" x14ac:dyDescent="0.2">
      <c r="A3" s="62" t="s">
        <v>18</v>
      </c>
      <c r="B3" s="63" t="str">
        <f>Metrics!B3</f>
        <v>Data Group</v>
      </c>
      <c r="D3" s="64"/>
      <c r="E3" s="65" t="s">
        <v>41</v>
      </c>
    </row>
    <row r="4" spans="1:8" x14ac:dyDescent="0.2">
      <c r="A4" s="25" t="s">
        <v>29</v>
      </c>
      <c r="B4" s="66">
        <f>Metrics!B4</f>
        <v>2015</v>
      </c>
      <c r="D4" s="67"/>
      <c r="E4" s="65" t="s">
        <v>42</v>
      </c>
    </row>
    <row r="5" spans="1:8" x14ac:dyDescent="0.2">
      <c r="A5" s="26" t="s">
        <v>19</v>
      </c>
      <c r="B5" s="68" t="str">
        <f>Metrics!B5</f>
        <v>Jens Jensen</v>
      </c>
      <c r="D5" s="69"/>
      <c r="E5" s="70" t="s">
        <v>23</v>
      </c>
    </row>
    <row r="7" spans="1:8" ht="13.5" thickBot="1" x14ac:dyDescent="0.25"/>
    <row r="8" spans="1:8" ht="20.100000000000001" customHeight="1" thickBot="1" x14ac:dyDescent="0.25">
      <c r="A8" s="47" t="s">
        <v>43</v>
      </c>
      <c r="B8" s="48" t="s">
        <v>17</v>
      </c>
      <c r="C8" s="48" t="s">
        <v>15</v>
      </c>
      <c r="D8" s="48" t="s">
        <v>44</v>
      </c>
      <c r="E8" s="47" t="s">
        <v>45</v>
      </c>
      <c r="F8" s="47" t="s">
        <v>46</v>
      </c>
      <c r="G8" s="47" t="s">
        <v>47</v>
      </c>
      <c r="H8" s="71"/>
    </row>
    <row r="9" spans="1:8" ht="51.75" thickBot="1" x14ac:dyDescent="0.25">
      <c r="A9" s="126" t="s">
        <v>69</v>
      </c>
      <c r="B9" s="122" t="s">
        <v>76</v>
      </c>
      <c r="C9" s="74" t="s">
        <v>48</v>
      </c>
      <c r="D9" s="150">
        <v>40634</v>
      </c>
      <c r="E9" s="133"/>
      <c r="F9" s="57" t="s">
        <v>82</v>
      </c>
      <c r="G9" s="76"/>
      <c r="H9" s="72"/>
    </row>
    <row r="10" spans="1:8" ht="205.5" customHeight="1" thickBot="1" x14ac:dyDescent="0.25">
      <c r="A10" s="126" t="s">
        <v>70</v>
      </c>
      <c r="B10" s="122" t="s">
        <v>51</v>
      </c>
      <c r="C10" s="74" t="s">
        <v>48</v>
      </c>
      <c r="D10" s="153">
        <v>40664</v>
      </c>
      <c r="E10" s="130"/>
      <c r="F10" s="75"/>
      <c r="G10" s="73" t="s">
        <v>87</v>
      </c>
    </row>
    <row r="11" spans="1:8" ht="39" thickBot="1" x14ac:dyDescent="0.25">
      <c r="A11" s="126" t="s">
        <v>71</v>
      </c>
      <c r="B11" s="122" t="s">
        <v>77</v>
      </c>
      <c r="C11" s="74" t="s">
        <v>48</v>
      </c>
      <c r="D11" s="153">
        <v>40725</v>
      </c>
      <c r="E11" s="130"/>
      <c r="F11" s="152" t="s">
        <v>85</v>
      </c>
      <c r="G11" s="73"/>
    </row>
    <row r="12" spans="1:8" ht="39" thickBot="1" x14ac:dyDescent="0.25">
      <c r="A12" s="126" t="s">
        <v>72</v>
      </c>
      <c r="B12" s="122" t="s">
        <v>78</v>
      </c>
      <c r="C12" s="74" t="s">
        <v>48</v>
      </c>
      <c r="D12" s="153">
        <v>40725</v>
      </c>
      <c r="E12" s="130"/>
      <c r="F12" s="75" t="s">
        <v>84</v>
      </c>
      <c r="G12" s="161" t="s">
        <v>89</v>
      </c>
    </row>
    <row r="13" spans="1:8" ht="59.25" customHeight="1" thickBot="1" x14ac:dyDescent="0.25">
      <c r="A13" s="126" t="s">
        <v>73</v>
      </c>
      <c r="B13" s="122" t="s">
        <v>79</v>
      </c>
      <c r="C13" s="74" t="s">
        <v>48</v>
      </c>
      <c r="D13" s="153">
        <v>40756</v>
      </c>
      <c r="E13" s="130"/>
      <c r="F13" s="17"/>
      <c r="G13" s="73" t="s">
        <v>86</v>
      </c>
    </row>
    <row r="14" spans="1:8" ht="26.25" thickBot="1" x14ac:dyDescent="0.25">
      <c r="A14" s="126" t="s">
        <v>74</v>
      </c>
      <c r="B14" s="122" t="s">
        <v>80</v>
      </c>
      <c r="C14" s="74" t="s">
        <v>48</v>
      </c>
      <c r="D14" s="153">
        <v>40756</v>
      </c>
      <c r="E14" s="130"/>
      <c r="F14" s="17"/>
      <c r="G14" s="73" t="s">
        <v>83</v>
      </c>
    </row>
    <row r="15" spans="1:8" ht="26.25" thickBot="1" x14ac:dyDescent="0.25">
      <c r="A15" s="126" t="s">
        <v>75</v>
      </c>
      <c r="B15" s="127" t="s">
        <v>81</v>
      </c>
      <c r="C15" s="132" t="s">
        <v>48</v>
      </c>
      <c r="D15" s="129">
        <v>40878</v>
      </c>
      <c r="E15" s="131"/>
      <c r="F15" s="119"/>
      <c r="G15" s="118" t="s">
        <v>88</v>
      </c>
    </row>
    <row r="16" spans="1:8" ht="51" x14ac:dyDescent="0.2">
      <c r="B16" s="263" t="s">
        <v>265</v>
      </c>
      <c r="G16" s="59" t="s">
        <v>90</v>
      </c>
    </row>
  </sheetData>
  <phoneticPr fontId="6" type="noConversion"/>
  <hyperlinks>
    <hyperlink ref="F11" r:id="rId1"/>
  </hyperlinks>
  <pageMargins left="0.74791666666666667" right="0.74791666666666667" top="0.98402777777777772" bottom="0.98402777777777772" header="0.51180555555555551" footer="0.51180555555555551"/>
  <pageSetup paperSize="9" firstPageNumber="0" orientation="portrait" horizontalDpi="300" verticalDpi="300"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9"/>
  <sheetViews>
    <sheetView workbookViewId="0">
      <selection activeCell="O24" sqref="O24"/>
    </sheetView>
  </sheetViews>
  <sheetFormatPr defaultRowHeight="12.75" x14ac:dyDescent="0.2"/>
  <sheetData>
    <row r="2" spans="2:13" ht="13.5" thickBot="1" x14ac:dyDescent="0.25">
      <c r="B2" s="1" t="s">
        <v>91</v>
      </c>
    </row>
    <row r="3" spans="2:13" ht="13.5" thickBot="1" x14ac:dyDescent="0.25">
      <c r="B3" s="205" t="s">
        <v>92</v>
      </c>
      <c r="C3" s="206"/>
      <c r="D3" s="206"/>
      <c r="E3" s="206"/>
      <c r="F3" s="206"/>
      <c r="G3" s="207" t="s">
        <v>93</v>
      </c>
      <c r="H3" s="208"/>
      <c r="I3" s="207" t="s">
        <v>94</v>
      </c>
      <c r="J3" s="206"/>
      <c r="K3" s="206"/>
      <c r="L3" s="206"/>
      <c r="M3" s="209"/>
    </row>
    <row r="4" spans="2:13" x14ac:dyDescent="0.2">
      <c r="B4" s="261"/>
      <c r="C4" s="196"/>
      <c r="D4" s="196"/>
      <c r="E4" s="196"/>
      <c r="F4" s="194"/>
      <c r="G4" s="262"/>
      <c r="H4" s="258"/>
      <c r="I4" s="259"/>
      <c r="J4" s="250"/>
      <c r="K4" s="250"/>
      <c r="L4" s="250"/>
      <c r="M4" s="260"/>
    </row>
    <row r="5" spans="2:13" ht="13.5" thickBot="1" x14ac:dyDescent="0.25">
      <c r="B5" s="255"/>
      <c r="C5" s="256"/>
      <c r="D5" s="256"/>
      <c r="E5" s="256"/>
      <c r="F5" s="256"/>
      <c r="G5" s="257"/>
      <c r="H5" s="258"/>
      <c r="I5" s="259"/>
      <c r="J5" s="250"/>
      <c r="K5" s="250"/>
      <c r="L5" s="250"/>
      <c r="M5" s="260"/>
    </row>
    <row r="6" spans="2:13" ht="13.5" thickBot="1" x14ac:dyDescent="0.25">
      <c r="B6" s="205" t="s">
        <v>95</v>
      </c>
      <c r="C6" s="206"/>
      <c r="D6" s="206"/>
      <c r="E6" s="206"/>
      <c r="F6" s="206"/>
      <c r="G6" s="207" t="s">
        <v>93</v>
      </c>
      <c r="H6" s="208"/>
      <c r="I6" s="207" t="s">
        <v>94</v>
      </c>
      <c r="J6" s="206"/>
      <c r="K6" s="206"/>
      <c r="L6" s="206"/>
      <c r="M6" s="209"/>
    </row>
    <row r="7" spans="2:13" x14ac:dyDescent="0.2">
      <c r="B7" s="249"/>
      <c r="C7" s="250"/>
      <c r="D7" s="250"/>
      <c r="E7" s="250"/>
      <c r="F7" s="250"/>
      <c r="G7" s="251"/>
      <c r="H7" s="250"/>
      <c r="I7" s="252"/>
      <c r="J7" s="253"/>
      <c r="K7" s="253"/>
      <c r="L7" s="253"/>
      <c r="M7" s="254"/>
    </row>
    <row r="8" spans="2:13" ht="13.5" thickBot="1" x14ac:dyDescent="0.25">
      <c r="B8" s="245"/>
      <c r="C8" s="246"/>
      <c r="D8" s="246"/>
      <c r="E8" s="246"/>
      <c r="F8" s="246"/>
      <c r="G8" s="247"/>
      <c r="H8" s="246"/>
      <c r="I8" s="246"/>
      <c r="J8" s="246"/>
      <c r="K8" s="246"/>
      <c r="L8" s="246"/>
      <c r="M8" s="248"/>
    </row>
    <row r="9" spans="2:13" ht="13.5" thickBot="1" x14ac:dyDescent="0.25">
      <c r="B9" s="205" t="s">
        <v>96</v>
      </c>
      <c r="C9" s="206"/>
      <c r="D9" s="206"/>
      <c r="E9" s="206"/>
      <c r="F9" s="206"/>
      <c r="G9" s="207" t="s">
        <v>93</v>
      </c>
      <c r="H9" s="208"/>
      <c r="I9" s="207" t="s">
        <v>94</v>
      </c>
      <c r="J9" s="206"/>
      <c r="K9" s="206"/>
      <c r="L9" s="206"/>
      <c r="M9" s="209"/>
    </row>
    <row r="10" spans="2:13" x14ac:dyDescent="0.2">
      <c r="B10" s="249"/>
      <c r="C10" s="250"/>
      <c r="D10" s="250"/>
      <c r="E10" s="250"/>
      <c r="F10" s="250"/>
      <c r="G10" s="251"/>
      <c r="H10" s="250"/>
      <c r="I10" s="252"/>
      <c r="J10" s="253"/>
      <c r="K10" s="253"/>
      <c r="L10" s="253"/>
      <c r="M10" s="254"/>
    </row>
    <row r="11" spans="2:13" ht="13.5" thickBot="1" x14ac:dyDescent="0.25">
      <c r="B11" s="245"/>
      <c r="C11" s="246"/>
      <c r="D11" s="246"/>
      <c r="E11" s="246"/>
      <c r="F11" s="246"/>
      <c r="G11" s="247"/>
      <c r="H11" s="246"/>
      <c r="I11" s="246"/>
      <c r="J11" s="246"/>
      <c r="K11" s="246"/>
      <c r="L11" s="246"/>
      <c r="M11" s="248"/>
    </row>
    <row r="12" spans="2:13" ht="13.5" thickBot="1" x14ac:dyDescent="0.25">
      <c r="B12" s="205" t="s">
        <v>97</v>
      </c>
      <c r="C12" s="206"/>
      <c r="D12" s="206"/>
      <c r="E12" s="206"/>
      <c r="F12" s="206"/>
      <c r="G12" s="207" t="s">
        <v>93</v>
      </c>
      <c r="H12" s="208"/>
      <c r="I12" s="207" t="s">
        <v>94</v>
      </c>
      <c r="J12" s="206"/>
      <c r="K12" s="206"/>
      <c r="L12" s="206"/>
      <c r="M12" s="209"/>
    </row>
    <row r="13" spans="2:13" x14ac:dyDescent="0.2">
      <c r="B13" s="249"/>
      <c r="C13" s="250"/>
      <c r="D13" s="250"/>
      <c r="E13" s="250"/>
      <c r="F13" s="250"/>
      <c r="G13" s="251"/>
      <c r="H13" s="250"/>
      <c r="I13" s="252"/>
      <c r="J13" s="253"/>
      <c r="K13" s="253"/>
      <c r="L13" s="253"/>
      <c r="M13" s="254"/>
    </row>
    <row r="14" spans="2:13" ht="13.5" thickBot="1" x14ac:dyDescent="0.25">
      <c r="B14" s="245"/>
      <c r="C14" s="246"/>
      <c r="D14" s="246"/>
      <c r="E14" s="246"/>
      <c r="F14" s="246"/>
      <c r="G14" s="247"/>
      <c r="H14" s="246"/>
      <c r="I14" s="246"/>
      <c r="J14" s="246"/>
      <c r="K14" s="246"/>
      <c r="L14" s="246"/>
      <c r="M14" s="248"/>
    </row>
    <row r="15" spans="2:13" ht="13.5" thickBot="1" x14ac:dyDescent="0.25">
      <c r="B15" s="205" t="s">
        <v>98</v>
      </c>
      <c r="C15" s="206"/>
      <c r="D15" s="206"/>
      <c r="E15" s="206"/>
      <c r="F15" s="206"/>
      <c r="G15" s="207" t="s">
        <v>93</v>
      </c>
      <c r="H15" s="208"/>
      <c r="I15" s="207" t="s">
        <v>94</v>
      </c>
      <c r="J15" s="206"/>
      <c r="K15" s="206"/>
      <c r="L15" s="206"/>
      <c r="M15" s="209"/>
    </row>
    <row r="16" spans="2:13" x14ac:dyDescent="0.2">
      <c r="B16" s="249"/>
      <c r="C16" s="250"/>
      <c r="D16" s="250"/>
      <c r="E16" s="250"/>
      <c r="F16" s="250"/>
      <c r="G16" s="251"/>
      <c r="H16" s="250"/>
      <c r="I16" s="252"/>
      <c r="J16" s="253"/>
      <c r="K16" s="253"/>
      <c r="L16" s="253"/>
      <c r="M16" s="254"/>
    </row>
    <row r="17" spans="2:13" ht="13.5" thickBot="1" x14ac:dyDescent="0.25">
      <c r="B17" s="245"/>
      <c r="C17" s="246"/>
      <c r="D17" s="246"/>
      <c r="E17" s="246"/>
      <c r="F17" s="246"/>
      <c r="G17" s="247"/>
      <c r="H17" s="246"/>
      <c r="I17" s="246"/>
      <c r="J17" s="246"/>
      <c r="K17" s="246"/>
      <c r="L17" s="246"/>
      <c r="M17" s="248"/>
    </row>
    <row r="18" spans="2:13" ht="13.5" thickBot="1" x14ac:dyDescent="0.25">
      <c r="B18" s="205" t="s">
        <v>99</v>
      </c>
      <c r="C18" s="206"/>
      <c r="D18" s="206"/>
      <c r="E18" s="206"/>
      <c r="F18" s="206"/>
      <c r="G18" s="207" t="s">
        <v>93</v>
      </c>
      <c r="H18" s="208"/>
      <c r="I18" s="207" t="s">
        <v>94</v>
      </c>
      <c r="J18" s="206"/>
      <c r="K18" s="206"/>
      <c r="L18" s="206"/>
      <c r="M18" s="209"/>
    </row>
    <row r="19" spans="2:13" x14ac:dyDescent="0.2">
      <c r="B19" s="249"/>
      <c r="C19" s="250"/>
      <c r="D19" s="250"/>
      <c r="E19" s="250"/>
      <c r="F19" s="250"/>
      <c r="G19" s="251"/>
      <c r="H19" s="250"/>
      <c r="I19" s="252"/>
      <c r="J19" s="253"/>
      <c r="K19" s="253"/>
      <c r="L19" s="253"/>
      <c r="M19" s="254"/>
    </row>
    <row r="20" spans="2:13" ht="13.5" thickBot="1" x14ac:dyDescent="0.25">
      <c r="B20" s="245"/>
      <c r="C20" s="246"/>
      <c r="D20" s="246"/>
      <c r="E20" s="246"/>
      <c r="F20" s="246"/>
      <c r="G20" s="247"/>
      <c r="H20" s="246"/>
      <c r="I20" s="246"/>
      <c r="J20" s="246"/>
      <c r="K20" s="246"/>
      <c r="L20" s="246"/>
      <c r="M20" s="248"/>
    </row>
    <row r="21" spans="2:13" ht="13.5" thickBot="1" x14ac:dyDescent="0.25">
      <c r="B21" s="205" t="s">
        <v>100</v>
      </c>
      <c r="C21" s="206"/>
      <c r="D21" s="206"/>
      <c r="E21" s="206"/>
      <c r="F21" s="206"/>
      <c r="G21" s="207" t="s">
        <v>93</v>
      </c>
      <c r="H21" s="208"/>
      <c r="I21" s="207" t="s">
        <v>94</v>
      </c>
      <c r="J21" s="206"/>
      <c r="K21" s="206"/>
      <c r="L21" s="206"/>
      <c r="M21" s="209"/>
    </row>
    <row r="22" spans="2:13" x14ac:dyDescent="0.2">
      <c r="B22" s="249"/>
      <c r="C22" s="250"/>
      <c r="D22" s="250"/>
      <c r="E22" s="250"/>
      <c r="F22" s="250"/>
      <c r="G22" s="251"/>
      <c r="H22" s="250"/>
      <c r="I22" s="252"/>
      <c r="J22" s="253"/>
      <c r="K22" s="253"/>
      <c r="L22" s="253"/>
      <c r="M22" s="254"/>
    </row>
    <row r="23" spans="2:13" ht="13.5" thickBot="1" x14ac:dyDescent="0.25">
      <c r="B23" s="245"/>
      <c r="C23" s="246"/>
      <c r="D23" s="246"/>
      <c r="E23" s="246"/>
      <c r="F23" s="246"/>
      <c r="G23" s="247"/>
      <c r="H23" s="246"/>
      <c r="I23" s="246"/>
      <c r="J23" s="246"/>
      <c r="K23" s="246"/>
      <c r="L23" s="246"/>
      <c r="M23" s="248"/>
    </row>
    <row r="24" spans="2:13" ht="13.5" thickBot="1" x14ac:dyDescent="0.25">
      <c r="B24" s="205" t="s">
        <v>101</v>
      </c>
      <c r="C24" s="206"/>
      <c r="D24" s="206"/>
      <c r="E24" s="206"/>
      <c r="F24" s="206"/>
      <c r="G24" s="207" t="s">
        <v>93</v>
      </c>
      <c r="H24" s="208"/>
      <c r="I24" s="207" t="s">
        <v>94</v>
      </c>
      <c r="J24" s="206"/>
      <c r="K24" s="206"/>
      <c r="L24" s="206"/>
      <c r="M24" s="209"/>
    </row>
    <row r="25" spans="2:13" x14ac:dyDescent="0.2">
      <c r="B25" s="249"/>
      <c r="C25" s="250"/>
      <c r="D25" s="250"/>
      <c r="E25" s="250"/>
      <c r="F25" s="250"/>
      <c r="G25" s="251"/>
      <c r="H25" s="250"/>
      <c r="I25" s="252"/>
      <c r="J25" s="253"/>
      <c r="K25" s="253"/>
      <c r="L25" s="253"/>
      <c r="M25" s="254"/>
    </row>
    <row r="26" spans="2:13" ht="13.5" thickBot="1" x14ac:dyDescent="0.25">
      <c r="B26" s="245"/>
      <c r="C26" s="246"/>
      <c r="D26" s="246"/>
      <c r="E26" s="246"/>
      <c r="F26" s="246"/>
      <c r="G26" s="247"/>
      <c r="H26" s="246"/>
      <c r="I26" s="246"/>
      <c r="J26" s="246"/>
      <c r="K26" s="246"/>
      <c r="L26" s="246"/>
      <c r="M26" s="248"/>
    </row>
    <row r="27" spans="2:13" ht="13.5" thickBot="1" x14ac:dyDescent="0.25">
      <c r="B27" s="205" t="s">
        <v>102</v>
      </c>
      <c r="C27" s="206"/>
      <c r="D27" s="206"/>
      <c r="E27" s="206"/>
      <c r="F27" s="206"/>
      <c r="G27" s="207" t="s">
        <v>93</v>
      </c>
      <c r="H27" s="208"/>
      <c r="I27" s="207" t="s">
        <v>94</v>
      </c>
      <c r="J27" s="206"/>
      <c r="K27" s="206"/>
      <c r="L27" s="206"/>
      <c r="M27" s="209"/>
    </row>
    <row r="28" spans="2:13" x14ac:dyDescent="0.2">
      <c r="B28" s="249"/>
      <c r="C28" s="250"/>
      <c r="D28" s="250"/>
      <c r="E28" s="250"/>
      <c r="F28" s="250"/>
      <c r="G28" s="251"/>
      <c r="H28" s="250"/>
      <c r="I28" s="252"/>
      <c r="J28" s="253"/>
      <c r="K28" s="253"/>
      <c r="L28" s="253"/>
      <c r="M28" s="254"/>
    </row>
    <row r="29" spans="2:13" ht="13.5" thickBot="1" x14ac:dyDescent="0.25">
      <c r="B29" s="245"/>
      <c r="C29" s="246"/>
      <c r="D29" s="246"/>
      <c r="E29" s="246"/>
      <c r="F29" s="246"/>
      <c r="G29" s="247"/>
      <c r="H29" s="246"/>
      <c r="I29" s="246"/>
      <c r="J29" s="246"/>
      <c r="K29" s="246"/>
      <c r="L29" s="246"/>
      <c r="M29" s="248"/>
    </row>
  </sheetData>
  <mergeCells count="81">
    <mergeCell ref="B3:F3"/>
    <mergeCell ref="G3:H3"/>
    <mergeCell ref="I3:M3"/>
    <mergeCell ref="B4:F4"/>
    <mergeCell ref="G4:H4"/>
    <mergeCell ref="I4:M4"/>
    <mergeCell ref="B5:F5"/>
    <mergeCell ref="G5:H5"/>
    <mergeCell ref="I5:M5"/>
    <mergeCell ref="B6:F6"/>
    <mergeCell ref="G6:H6"/>
    <mergeCell ref="I6:M6"/>
    <mergeCell ref="B7:F7"/>
    <mergeCell ref="G7:H7"/>
    <mergeCell ref="I7:M7"/>
    <mergeCell ref="B8:F8"/>
    <mergeCell ref="G8:H8"/>
    <mergeCell ref="I8:M8"/>
    <mergeCell ref="B9:F9"/>
    <mergeCell ref="G9:H9"/>
    <mergeCell ref="I9:M9"/>
    <mergeCell ref="B10:F10"/>
    <mergeCell ref="G10:H10"/>
    <mergeCell ref="I10:M10"/>
    <mergeCell ref="B11:F11"/>
    <mergeCell ref="G11:H11"/>
    <mergeCell ref="I11:M11"/>
    <mergeCell ref="B12:F12"/>
    <mergeCell ref="G12:H12"/>
    <mergeCell ref="I12:M12"/>
    <mergeCell ref="B13:F13"/>
    <mergeCell ref="G13:H13"/>
    <mergeCell ref="I13:M13"/>
    <mergeCell ref="B14:F14"/>
    <mergeCell ref="G14:H14"/>
    <mergeCell ref="I14:M14"/>
    <mergeCell ref="B15:F15"/>
    <mergeCell ref="G15:H15"/>
    <mergeCell ref="I15:M15"/>
    <mergeCell ref="B16:F16"/>
    <mergeCell ref="G16:H16"/>
    <mergeCell ref="I16:M16"/>
    <mergeCell ref="B17:F17"/>
    <mergeCell ref="G17:H17"/>
    <mergeCell ref="I17:M17"/>
    <mergeCell ref="B18:F18"/>
    <mergeCell ref="G18:H18"/>
    <mergeCell ref="I18:M18"/>
    <mergeCell ref="B19:F19"/>
    <mergeCell ref="G19:H19"/>
    <mergeCell ref="I19:M19"/>
    <mergeCell ref="B20:F20"/>
    <mergeCell ref="G20:H20"/>
    <mergeCell ref="I20:M20"/>
    <mergeCell ref="B21:F21"/>
    <mergeCell ref="G21:H21"/>
    <mergeCell ref="I21:M21"/>
    <mergeCell ref="B22:F22"/>
    <mergeCell ref="G22:H22"/>
    <mergeCell ref="I22:M22"/>
    <mergeCell ref="B23:F23"/>
    <mergeCell ref="G23:H23"/>
    <mergeCell ref="I23:M23"/>
    <mergeCell ref="B24:F24"/>
    <mergeCell ref="G24:H24"/>
    <mergeCell ref="I24:M24"/>
    <mergeCell ref="B25:F25"/>
    <mergeCell ref="G25:H25"/>
    <mergeCell ref="I25:M25"/>
    <mergeCell ref="B26:F26"/>
    <mergeCell ref="G26:H26"/>
    <mergeCell ref="I26:M26"/>
    <mergeCell ref="B29:F29"/>
    <mergeCell ref="G29:H29"/>
    <mergeCell ref="I29:M29"/>
    <mergeCell ref="B27:F27"/>
    <mergeCell ref="G27:H27"/>
    <mergeCell ref="I27:M27"/>
    <mergeCell ref="B28:F28"/>
    <mergeCell ref="G28:H28"/>
    <mergeCell ref="I28:M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workbookViewId="0">
      <selection activeCell="D10" sqref="D10"/>
    </sheetView>
  </sheetViews>
  <sheetFormatPr defaultColWidth="8.85546875" defaultRowHeight="12.75" x14ac:dyDescent="0.2"/>
  <cols>
    <col min="1" max="1" width="12.42578125" style="24" customWidth="1"/>
    <col min="2" max="2" width="27" style="24" bestFit="1" customWidth="1"/>
    <col min="3" max="3" width="22.140625" style="24" customWidth="1"/>
    <col min="4" max="16384" width="8.85546875" style="24"/>
  </cols>
  <sheetData>
    <row r="2" spans="1:9" x14ac:dyDescent="0.2">
      <c r="A2" s="23" t="s">
        <v>14</v>
      </c>
      <c r="B2" s="27"/>
    </row>
    <row r="3" spans="1:9" x14ac:dyDescent="0.2">
      <c r="A3" s="28" t="s">
        <v>18</v>
      </c>
      <c r="B3" s="29" t="str">
        <f>Metrics!B3</f>
        <v>Data Group</v>
      </c>
    </row>
    <row r="4" spans="1:9" x14ac:dyDescent="0.2">
      <c r="A4" s="25" t="s">
        <v>29</v>
      </c>
      <c r="B4" s="30">
        <f>Metrics!B4</f>
        <v>2015</v>
      </c>
    </row>
    <row r="5" spans="1:9" x14ac:dyDescent="0.2">
      <c r="A5" s="26" t="s">
        <v>19</v>
      </c>
      <c r="B5" s="31" t="str">
        <f>Metrics!B5</f>
        <v>Jens Jensen</v>
      </c>
    </row>
    <row r="7" spans="1:9" x14ac:dyDescent="0.2">
      <c r="A7" s="32" t="s">
        <v>30</v>
      </c>
      <c r="B7" s="32"/>
      <c r="C7" s="32"/>
    </row>
    <row r="8" spans="1:9" ht="13.5" customHeight="1" x14ac:dyDescent="0.2">
      <c r="A8" s="33"/>
      <c r="B8" s="34"/>
      <c r="C8" s="35"/>
      <c r="D8" s="189" t="s">
        <v>31</v>
      </c>
      <c r="E8" s="189"/>
      <c r="F8" s="189"/>
      <c r="G8" s="190" t="s">
        <v>32</v>
      </c>
      <c r="H8" s="190"/>
      <c r="I8" s="190"/>
    </row>
    <row r="9" spans="1:9" x14ac:dyDescent="0.2">
      <c r="A9" s="36" t="s">
        <v>33</v>
      </c>
      <c r="B9" s="37" t="s">
        <v>24</v>
      </c>
      <c r="C9" s="37" t="s">
        <v>34</v>
      </c>
      <c r="D9" s="38" t="s">
        <v>35</v>
      </c>
      <c r="E9" s="39" t="s">
        <v>36</v>
      </c>
      <c r="F9" s="40" t="s">
        <v>37</v>
      </c>
      <c r="G9" s="41" t="s">
        <v>35</v>
      </c>
      <c r="H9" s="39" t="s">
        <v>36</v>
      </c>
      <c r="I9" s="42" t="s">
        <v>37</v>
      </c>
    </row>
    <row r="10" spans="1:9" x14ac:dyDescent="0.2">
      <c r="A10" s="49"/>
      <c r="B10" s="53"/>
      <c r="C10" s="78" t="s">
        <v>48</v>
      </c>
      <c r="D10" s="96">
        <v>0.2</v>
      </c>
      <c r="E10" s="97">
        <v>0.2</v>
      </c>
      <c r="F10" s="94">
        <v>0.2</v>
      </c>
      <c r="G10" s="92"/>
      <c r="H10" s="93"/>
      <c r="I10" s="94"/>
    </row>
    <row r="11" spans="1:9" x14ac:dyDescent="0.2">
      <c r="A11" s="50"/>
      <c r="B11" s="54"/>
      <c r="C11" s="79" t="s">
        <v>0</v>
      </c>
      <c r="D11" s="86">
        <v>1</v>
      </c>
      <c r="E11" s="43">
        <v>1</v>
      </c>
      <c r="F11" s="87">
        <v>1</v>
      </c>
      <c r="G11" s="84"/>
      <c r="H11" s="44"/>
      <c r="I11" s="85"/>
    </row>
    <row r="12" spans="1:9" x14ac:dyDescent="0.2">
      <c r="A12" s="51"/>
      <c r="B12" s="51"/>
      <c r="C12" s="79" t="s">
        <v>39</v>
      </c>
      <c r="D12" s="86">
        <v>0.8</v>
      </c>
      <c r="E12" s="43">
        <v>0.8</v>
      </c>
      <c r="F12" s="87">
        <v>0.8</v>
      </c>
      <c r="G12" s="86"/>
      <c r="H12" s="43"/>
      <c r="I12" s="87"/>
    </row>
    <row r="13" spans="1:9" x14ac:dyDescent="0.2">
      <c r="A13" s="52"/>
      <c r="B13" s="52"/>
      <c r="C13" s="80" t="s">
        <v>1</v>
      </c>
      <c r="D13" s="86">
        <v>1</v>
      </c>
      <c r="E13" s="43">
        <v>1</v>
      </c>
      <c r="F13" s="87">
        <v>1</v>
      </c>
      <c r="G13" s="86"/>
      <c r="H13" s="43"/>
      <c r="I13" s="87"/>
    </row>
    <row r="14" spans="1:9" x14ac:dyDescent="0.2">
      <c r="A14" s="52"/>
      <c r="B14" s="52"/>
      <c r="C14" s="80"/>
      <c r="D14" s="86"/>
      <c r="E14" s="43"/>
      <c r="F14" s="88"/>
      <c r="G14" s="86"/>
      <c r="H14" s="43"/>
      <c r="I14" s="87"/>
    </row>
    <row r="15" spans="1:9" ht="13.5" thickBot="1" x14ac:dyDescent="0.25">
      <c r="A15" s="99"/>
      <c r="B15" s="100"/>
      <c r="C15" s="101"/>
      <c r="D15" s="105"/>
      <c r="E15" s="106"/>
      <c r="F15" s="107"/>
      <c r="G15" s="105"/>
      <c r="H15" s="106"/>
      <c r="I15" s="108"/>
    </row>
    <row r="16" spans="1:9" ht="13.5" thickBot="1" x14ac:dyDescent="0.25">
      <c r="A16" s="102" t="s">
        <v>38</v>
      </c>
      <c r="B16" s="103"/>
      <c r="C16" s="104"/>
      <c r="D16" s="109">
        <f t="shared" ref="D16:I16" si="0">SUM(D10:D15)</f>
        <v>3</v>
      </c>
      <c r="E16" s="110">
        <f t="shared" si="0"/>
        <v>3</v>
      </c>
      <c r="F16" s="111">
        <f t="shared" si="0"/>
        <v>3</v>
      </c>
      <c r="G16" s="112">
        <f t="shared" si="0"/>
        <v>0</v>
      </c>
      <c r="H16" s="110">
        <f t="shared" si="0"/>
        <v>0</v>
      </c>
      <c r="I16" s="113">
        <f t="shared" si="0"/>
        <v>0</v>
      </c>
    </row>
    <row r="18" spans="1:2" x14ac:dyDescent="0.2">
      <c r="A18" s="32"/>
      <c r="B18" s="32"/>
    </row>
    <row r="19" spans="1:2" ht="13.5" customHeight="1" x14ac:dyDescent="0.2"/>
  </sheetData>
  <mergeCells count="2">
    <mergeCell ref="D8:F8"/>
    <mergeCell ref="G8:I8"/>
  </mergeCells>
  <phoneticPr fontId="6" type="noConversion"/>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D10" sqref="D10:F13"/>
    </sheetView>
  </sheetViews>
  <sheetFormatPr defaultColWidth="8.85546875" defaultRowHeight="12.75" x14ac:dyDescent="0.2"/>
  <cols>
    <col min="1" max="1" width="12.42578125" style="24" customWidth="1"/>
    <col min="2" max="2" width="27" style="24" bestFit="1" customWidth="1"/>
    <col min="3" max="3" width="22.140625" style="24" customWidth="1"/>
    <col min="4" max="16384" width="8.85546875" style="24"/>
  </cols>
  <sheetData>
    <row r="1" spans="1:9" ht="13.5" thickBot="1" x14ac:dyDescent="0.25"/>
    <row r="2" spans="1:9" ht="13.5" thickBot="1" x14ac:dyDescent="0.25">
      <c r="A2" s="23" t="s">
        <v>14</v>
      </c>
      <c r="B2" s="27"/>
    </row>
    <row r="3" spans="1:9" x14ac:dyDescent="0.2">
      <c r="A3" s="28" t="s">
        <v>18</v>
      </c>
      <c r="B3" s="29" t="str">
        <f>Metrics!B3</f>
        <v>Data Group</v>
      </c>
    </row>
    <row r="4" spans="1:9" x14ac:dyDescent="0.2">
      <c r="A4" s="25" t="s">
        <v>29</v>
      </c>
      <c r="B4" s="30">
        <f>Metrics!B4</f>
        <v>2015</v>
      </c>
    </row>
    <row r="5" spans="1:9" ht="13.5" thickBot="1" x14ac:dyDescent="0.25">
      <c r="A5" s="26" t="s">
        <v>19</v>
      </c>
      <c r="B5" s="31" t="str">
        <f>Metrics!B5</f>
        <v>Jens Jensen</v>
      </c>
    </row>
    <row r="7" spans="1:9" ht="13.5" thickBot="1" x14ac:dyDescent="0.25">
      <c r="A7" s="32" t="s">
        <v>30</v>
      </c>
      <c r="B7" s="32"/>
      <c r="C7" s="32"/>
    </row>
    <row r="8" spans="1:9" ht="13.5" customHeight="1" thickBot="1" x14ac:dyDescent="0.25">
      <c r="A8" s="33"/>
      <c r="B8" s="34"/>
      <c r="C8" s="35"/>
      <c r="D8" s="189" t="s">
        <v>31</v>
      </c>
      <c r="E8" s="189"/>
      <c r="F8" s="189"/>
      <c r="G8" s="190" t="s">
        <v>32</v>
      </c>
      <c r="H8" s="190"/>
      <c r="I8" s="190"/>
    </row>
    <row r="9" spans="1:9" ht="13.5" thickBot="1" x14ac:dyDescent="0.25">
      <c r="A9" s="36" t="s">
        <v>33</v>
      </c>
      <c r="B9" s="37" t="s">
        <v>24</v>
      </c>
      <c r="C9" s="37" t="s">
        <v>34</v>
      </c>
      <c r="D9" s="38" t="s">
        <v>35</v>
      </c>
      <c r="E9" s="39" t="s">
        <v>36</v>
      </c>
      <c r="F9" s="40" t="s">
        <v>37</v>
      </c>
      <c r="G9" s="41" t="s">
        <v>35</v>
      </c>
      <c r="H9" s="39" t="s">
        <v>36</v>
      </c>
      <c r="I9" s="42" t="s">
        <v>37</v>
      </c>
    </row>
    <row r="10" spans="1:9" x14ac:dyDescent="0.2">
      <c r="A10" s="49"/>
      <c r="B10" s="53"/>
      <c r="C10" s="78" t="s">
        <v>48</v>
      </c>
      <c r="D10" s="96">
        <v>0.2</v>
      </c>
      <c r="E10" s="97">
        <v>0.2</v>
      </c>
      <c r="F10" s="94">
        <v>0.2</v>
      </c>
      <c r="G10" s="92"/>
      <c r="H10" s="93"/>
      <c r="I10" s="94"/>
    </row>
    <row r="11" spans="1:9" x14ac:dyDescent="0.2">
      <c r="A11" s="50"/>
      <c r="B11" s="54"/>
      <c r="C11" s="114" t="s">
        <v>0</v>
      </c>
      <c r="D11" s="86">
        <v>1</v>
      </c>
      <c r="E11" s="43">
        <v>1</v>
      </c>
      <c r="F11" s="87">
        <v>1</v>
      </c>
      <c r="G11" s="84"/>
      <c r="H11" s="44"/>
      <c r="I11" s="85"/>
    </row>
    <row r="12" spans="1:9" x14ac:dyDescent="0.2">
      <c r="A12" s="51"/>
      <c r="B12" s="51"/>
      <c r="C12" s="114" t="s">
        <v>39</v>
      </c>
      <c r="D12" s="86">
        <v>0.8</v>
      </c>
      <c r="E12" s="43">
        <v>0.8</v>
      </c>
      <c r="F12" s="87">
        <v>0.8</v>
      </c>
      <c r="G12" s="86"/>
      <c r="H12" s="43"/>
      <c r="I12" s="87"/>
    </row>
    <row r="13" spans="1:9" x14ac:dyDescent="0.2">
      <c r="A13" s="52"/>
      <c r="B13" s="52"/>
      <c r="C13" s="115" t="s">
        <v>1</v>
      </c>
      <c r="D13" s="86">
        <v>1</v>
      </c>
      <c r="E13" s="43">
        <v>1</v>
      </c>
      <c r="F13" s="87">
        <v>1</v>
      </c>
      <c r="G13" s="86"/>
      <c r="H13" s="43"/>
      <c r="I13" s="87"/>
    </row>
    <row r="14" spans="1:9" x14ac:dyDescent="0.2">
      <c r="A14" s="52"/>
      <c r="B14" s="52"/>
      <c r="C14" s="80"/>
      <c r="D14" s="86"/>
      <c r="E14" s="43"/>
      <c r="F14" s="88"/>
      <c r="G14" s="86"/>
      <c r="H14" s="43"/>
      <c r="I14" s="87"/>
    </row>
    <row r="15" spans="1:9" ht="13.5" thickBot="1" x14ac:dyDescent="0.25">
      <c r="A15" s="46"/>
      <c r="B15" s="45"/>
      <c r="C15" s="77"/>
      <c r="D15" s="105"/>
      <c r="E15" s="106"/>
      <c r="F15" s="107"/>
      <c r="G15" s="105"/>
      <c r="H15" s="106"/>
      <c r="I15" s="108"/>
    </row>
    <row r="16" spans="1:9" ht="13.5" thickBot="1" x14ac:dyDescent="0.25">
      <c r="A16" s="102" t="s">
        <v>38</v>
      </c>
      <c r="B16" s="103"/>
      <c r="C16" s="104"/>
      <c r="D16" s="109">
        <f t="shared" ref="D16:I16" si="0">SUM(D10:D15)</f>
        <v>3</v>
      </c>
      <c r="E16" s="110">
        <f t="shared" si="0"/>
        <v>3</v>
      </c>
      <c r="F16" s="111">
        <f t="shared" si="0"/>
        <v>3</v>
      </c>
      <c r="G16" s="112">
        <f t="shared" si="0"/>
        <v>0</v>
      </c>
      <c r="H16" s="110">
        <f t="shared" si="0"/>
        <v>0</v>
      </c>
      <c r="I16" s="113">
        <f t="shared" si="0"/>
        <v>0</v>
      </c>
    </row>
    <row r="18" spans="1:2" x14ac:dyDescent="0.2">
      <c r="A18" s="32"/>
      <c r="B18" s="32"/>
    </row>
    <row r="19" spans="1:2" ht="13.5" customHeight="1" x14ac:dyDescent="0.2"/>
  </sheetData>
  <mergeCells count="2">
    <mergeCell ref="D8:F8"/>
    <mergeCell ref="G8:I8"/>
  </mergeCells>
  <phoneticPr fontId="8" type="noConversion"/>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D10" sqref="D10:F13"/>
    </sheetView>
  </sheetViews>
  <sheetFormatPr defaultColWidth="8.85546875" defaultRowHeight="12.75" x14ac:dyDescent="0.2"/>
  <cols>
    <col min="1" max="1" width="12.42578125" style="24" customWidth="1"/>
    <col min="2" max="2" width="27" style="24" bestFit="1" customWidth="1"/>
    <col min="3" max="3" width="22.140625" style="24" customWidth="1"/>
    <col min="4" max="16384" width="8.85546875" style="24"/>
  </cols>
  <sheetData>
    <row r="1" spans="1:9" ht="13.5" thickBot="1" x14ac:dyDescent="0.25"/>
    <row r="2" spans="1:9" ht="13.5" thickBot="1" x14ac:dyDescent="0.25">
      <c r="A2" s="23" t="s">
        <v>14</v>
      </c>
      <c r="B2" s="27"/>
    </row>
    <row r="3" spans="1:9" x14ac:dyDescent="0.2">
      <c r="A3" s="28" t="s">
        <v>18</v>
      </c>
      <c r="B3" s="29" t="str">
        <f>Metrics!B3</f>
        <v>Data Group</v>
      </c>
    </row>
    <row r="4" spans="1:9" x14ac:dyDescent="0.2">
      <c r="A4" s="25" t="s">
        <v>29</v>
      </c>
      <c r="B4" s="30">
        <f>Metrics!B4</f>
        <v>2015</v>
      </c>
    </row>
    <row r="5" spans="1:9" ht="13.5" thickBot="1" x14ac:dyDescent="0.25">
      <c r="A5" s="26" t="s">
        <v>19</v>
      </c>
      <c r="B5" s="31" t="str">
        <f>Metrics!B5</f>
        <v>Jens Jensen</v>
      </c>
    </row>
    <row r="7" spans="1:9" ht="13.5" thickBot="1" x14ac:dyDescent="0.25">
      <c r="A7" s="32" t="s">
        <v>30</v>
      </c>
      <c r="B7" s="32"/>
      <c r="C7" s="32"/>
    </row>
    <row r="8" spans="1:9" ht="13.5" customHeight="1" thickBot="1" x14ac:dyDescent="0.25">
      <c r="A8" s="33"/>
      <c r="B8" s="34"/>
      <c r="C8" s="35"/>
      <c r="D8" s="189" t="s">
        <v>31</v>
      </c>
      <c r="E8" s="189"/>
      <c r="F8" s="189"/>
      <c r="G8" s="190" t="s">
        <v>32</v>
      </c>
      <c r="H8" s="190"/>
      <c r="I8" s="190"/>
    </row>
    <row r="9" spans="1:9" ht="13.5" thickBot="1" x14ac:dyDescent="0.25">
      <c r="A9" s="36" t="s">
        <v>33</v>
      </c>
      <c r="B9" s="37" t="s">
        <v>24</v>
      </c>
      <c r="C9" s="37" t="s">
        <v>34</v>
      </c>
      <c r="D9" s="38" t="s">
        <v>35</v>
      </c>
      <c r="E9" s="39" t="s">
        <v>36</v>
      </c>
      <c r="F9" s="40" t="s">
        <v>37</v>
      </c>
      <c r="G9" s="41" t="s">
        <v>35</v>
      </c>
      <c r="H9" s="39" t="s">
        <v>36</v>
      </c>
      <c r="I9" s="42" t="s">
        <v>37</v>
      </c>
    </row>
    <row r="10" spans="1:9" x14ac:dyDescent="0.2">
      <c r="A10" s="49"/>
      <c r="B10" s="53"/>
      <c r="C10" s="78" t="s">
        <v>48</v>
      </c>
      <c r="D10" s="96">
        <v>0.2</v>
      </c>
      <c r="E10" s="97">
        <v>0.2</v>
      </c>
      <c r="F10" s="94">
        <v>0.2</v>
      </c>
      <c r="G10" s="92"/>
      <c r="H10" s="93"/>
      <c r="I10" s="94"/>
    </row>
    <row r="11" spans="1:9" x14ac:dyDescent="0.2">
      <c r="A11" s="50"/>
      <c r="B11" s="54"/>
      <c r="C11" s="79" t="s">
        <v>0</v>
      </c>
      <c r="D11" s="86">
        <v>1</v>
      </c>
      <c r="E11" s="43">
        <v>1</v>
      </c>
      <c r="F11" s="87">
        <v>1</v>
      </c>
      <c r="G11" s="86"/>
      <c r="H11" s="43"/>
      <c r="I11" s="87"/>
    </row>
    <row r="12" spans="1:9" x14ac:dyDescent="0.2">
      <c r="A12" s="51"/>
      <c r="B12" s="51"/>
      <c r="C12" s="79" t="s">
        <v>39</v>
      </c>
      <c r="D12" s="86">
        <v>0.8</v>
      </c>
      <c r="E12" s="43">
        <v>0.8</v>
      </c>
      <c r="F12" s="87">
        <v>0.8</v>
      </c>
      <c r="G12" s="86"/>
      <c r="H12" s="43"/>
      <c r="I12" s="87"/>
    </row>
    <row r="13" spans="1:9" x14ac:dyDescent="0.2">
      <c r="A13" s="52"/>
      <c r="B13" s="52"/>
      <c r="C13" s="80" t="s">
        <v>1</v>
      </c>
      <c r="D13" s="86">
        <v>1</v>
      </c>
      <c r="E13" s="43">
        <v>1</v>
      </c>
      <c r="F13" s="87">
        <v>1</v>
      </c>
      <c r="G13" s="86"/>
      <c r="H13" s="43"/>
      <c r="I13" s="87"/>
    </row>
    <row r="14" spans="1:9" x14ac:dyDescent="0.2">
      <c r="A14" s="52"/>
      <c r="B14" s="52"/>
      <c r="C14" s="80"/>
      <c r="D14" s="86"/>
      <c r="E14" s="43"/>
      <c r="F14" s="88"/>
      <c r="G14" s="86"/>
      <c r="H14" s="43"/>
      <c r="I14" s="87"/>
    </row>
    <row r="15" spans="1:9" ht="13.5" thickBot="1" x14ac:dyDescent="0.25">
      <c r="A15" s="99"/>
      <c r="B15" s="100"/>
      <c r="C15" s="101"/>
      <c r="D15" s="89"/>
      <c r="E15" s="90"/>
      <c r="F15" s="91"/>
      <c r="G15" s="89"/>
      <c r="H15" s="90"/>
      <c r="I15" s="95"/>
    </row>
    <row r="16" spans="1:9" ht="13.5" thickBot="1" x14ac:dyDescent="0.25">
      <c r="A16" s="102" t="s">
        <v>38</v>
      </c>
      <c r="B16" s="103"/>
      <c r="C16" s="104"/>
      <c r="D16" s="98">
        <f t="shared" ref="D16:I16" si="0">SUM(D10:D15)</f>
        <v>3</v>
      </c>
      <c r="E16" s="82">
        <f t="shared" si="0"/>
        <v>3</v>
      </c>
      <c r="F16" s="83">
        <f t="shared" si="0"/>
        <v>3</v>
      </c>
      <c r="G16" s="81">
        <f t="shared" si="0"/>
        <v>0</v>
      </c>
      <c r="H16" s="82">
        <f t="shared" si="0"/>
        <v>0</v>
      </c>
      <c r="I16" s="83">
        <f t="shared" si="0"/>
        <v>0</v>
      </c>
    </row>
    <row r="18" spans="1:2" x14ac:dyDescent="0.2">
      <c r="A18" s="32"/>
      <c r="B18" s="32"/>
    </row>
    <row r="19" spans="1:2" ht="13.5" customHeight="1" x14ac:dyDescent="0.2"/>
  </sheetData>
  <mergeCells count="2">
    <mergeCell ref="D8:F8"/>
    <mergeCell ref="G8:I8"/>
  </mergeCells>
  <phoneticPr fontId="8" type="noConversion"/>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D10" sqref="D10:F13"/>
    </sheetView>
  </sheetViews>
  <sheetFormatPr defaultColWidth="8.85546875" defaultRowHeight="12.75" x14ac:dyDescent="0.2"/>
  <cols>
    <col min="1" max="1" width="12.42578125" style="24" customWidth="1"/>
    <col min="2" max="2" width="27" style="24" bestFit="1" customWidth="1"/>
    <col min="3" max="3" width="22.140625" style="24" customWidth="1"/>
    <col min="4" max="16384" width="8.85546875" style="24"/>
  </cols>
  <sheetData>
    <row r="1" spans="1:9" ht="13.5" thickBot="1" x14ac:dyDescent="0.25"/>
    <row r="2" spans="1:9" ht="13.5" thickBot="1" x14ac:dyDescent="0.25">
      <c r="A2" s="23" t="s">
        <v>14</v>
      </c>
      <c r="B2" s="27"/>
    </row>
    <row r="3" spans="1:9" x14ac:dyDescent="0.2">
      <c r="A3" s="28" t="s">
        <v>18</v>
      </c>
      <c r="B3" s="29" t="str">
        <f>Metrics!B3</f>
        <v>Data Group</v>
      </c>
    </row>
    <row r="4" spans="1:9" x14ac:dyDescent="0.2">
      <c r="A4" s="25" t="s">
        <v>29</v>
      </c>
      <c r="B4" s="30">
        <v>2013</v>
      </c>
    </row>
    <row r="5" spans="1:9" ht="13.5" thickBot="1" x14ac:dyDescent="0.25">
      <c r="A5" s="26" t="s">
        <v>19</v>
      </c>
      <c r="B5" s="31" t="str">
        <f>Metrics!B5</f>
        <v>Jens Jensen</v>
      </c>
    </row>
    <row r="7" spans="1:9" ht="13.5" thickBot="1" x14ac:dyDescent="0.25">
      <c r="A7" s="32" t="s">
        <v>30</v>
      </c>
      <c r="B7" s="32"/>
      <c r="C7" s="32"/>
    </row>
    <row r="8" spans="1:9" ht="13.5" customHeight="1" thickBot="1" x14ac:dyDescent="0.25">
      <c r="A8" s="33"/>
      <c r="B8" s="34"/>
      <c r="C8" s="35"/>
      <c r="D8" s="189" t="s">
        <v>31</v>
      </c>
      <c r="E8" s="189"/>
      <c r="F8" s="189"/>
      <c r="G8" s="190" t="s">
        <v>32</v>
      </c>
      <c r="H8" s="190"/>
      <c r="I8" s="190"/>
    </row>
    <row r="9" spans="1:9" ht="13.5" thickBot="1" x14ac:dyDescent="0.25">
      <c r="A9" s="36" t="s">
        <v>33</v>
      </c>
      <c r="B9" s="37" t="s">
        <v>24</v>
      </c>
      <c r="C9" s="37" t="s">
        <v>34</v>
      </c>
      <c r="D9" s="38" t="s">
        <v>35</v>
      </c>
      <c r="E9" s="39" t="s">
        <v>36</v>
      </c>
      <c r="F9" s="40" t="s">
        <v>37</v>
      </c>
      <c r="G9" s="41" t="s">
        <v>35</v>
      </c>
      <c r="H9" s="39" t="s">
        <v>36</v>
      </c>
      <c r="I9" s="42" t="s">
        <v>37</v>
      </c>
    </row>
    <row r="10" spans="1:9" x14ac:dyDescent="0.2">
      <c r="A10" s="49"/>
      <c r="B10" s="53"/>
      <c r="C10" s="78" t="s">
        <v>48</v>
      </c>
      <c r="D10" s="96">
        <v>0.2</v>
      </c>
      <c r="E10" s="97">
        <v>0.2</v>
      </c>
      <c r="F10" s="94">
        <v>0.2</v>
      </c>
      <c r="G10" s="92"/>
      <c r="H10" s="93"/>
      <c r="I10" s="94"/>
    </row>
    <row r="11" spans="1:9" x14ac:dyDescent="0.2">
      <c r="A11" s="50"/>
      <c r="B11" s="54"/>
      <c r="C11" s="79" t="s">
        <v>0</v>
      </c>
      <c r="D11" s="86">
        <v>1</v>
      </c>
      <c r="E11" s="43">
        <v>1</v>
      </c>
      <c r="F11" s="87">
        <v>1</v>
      </c>
      <c r="G11" s="86"/>
      <c r="H11" s="43"/>
      <c r="I11" s="87"/>
    </row>
    <row r="12" spans="1:9" x14ac:dyDescent="0.2">
      <c r="A12" s="51"/>
      <c r="B12" s="51"/>
      <c r="C12" s="79" t="s">
        <v>39</v>
      </c>
      <c r="D12" s="86">
        <v>0.8</v>
      </c>
      <c r="E12" s="43">
        <v>0.8</v>
      </c>
      <c r="F12" s="87">
        <v>0.8</v>
      </c>
      <c r="G12" s="86"/>
      <c r="H12" s="43"/>
      <c r="I12" s="87"/>
    </row>
    <row r="13" spans="1:9" x14ac:dyDescent="0.2">
      <c r="A13" s="52"/>
      <c r="B13" s="52"/>
      <c r="C13" s="80" t="s">
        <v>1</v>
      </c>
      <c r="D13" s="86">
        <v>1</v>
      </c>
      <c r="E13" s="43">
        <v>1</v>
      </c>
      <c r="F13" s="87">
        <v>1</v>
      </c>
      <c r="G13" s="86"/>
      <c r="H13" s="43"/>
      <c r="I13" s="87"/>
    </row>
    <row r="14" spans="1:9" x14ac:dyDescent="0.2">
      <c r="A14" s="52"/>
      <c r="B14" s="52"/>
      <c r="C14" s="80"/>
      <c r="D14" s="86"/>
      <c r="E14" s="43"/>
      <c r="F14" s="88"/>
      <c r="G14" s="86"/>
      <c r="H14" s="43"/>
      <c r="I14" s="87"/>
    </row>
    <row r="15" spans="1:9" ht="13.5" thickBot="1" x14ac:dyDescent="0.25">
      <c r="A15" s="99"/>
      <c r="B15" s="100"/>
      <c r="C15" s="101"/>
      <c r="D15" s="89"/>
      <c r="E15" s="90"/>
      <c r="F15" s="91"/>
      <c r="G15" s="89"/>
      <c r="H15" s="90"/>
      <c r="I15" s="95"/>
    </row>
    <row r="16" spans="1:9" ht="13.5" thickBot="1" x14ac:dyDescent="0.25">
      <c r="A16" s="102" t="s">
        <v>38</v>
      </c>
      <c r="B16" s="103"/>
      <c r="C16" s="104"/>
      <c r="D16" s="98">
        <f t="shared" ref="D16:I16" si="0">SUM(D10:D15)</f>
        <v>3</v>
      </c>
      <c r="E16" s="82">
        <f t="shared" si="0"/>
        <v>3</v>
      </c>
      <c r="F16" s="83">
        <f t="shared" si="0"/>
        <v>3</v>
      </c>
      <c r="G16" s="81">
        <f t="shared" si="0"/>
        <v>0</v>
      </c>
      <c r="H16" s="82">
        <f t="shared" si="0"/>
        <v>0</v>
      </c>
      <c r="I16" s="83">
        <f t="shared" si="0"/>
        <v>0</v>
      </c>
    </row>
    <row r="18" spans="1:2" x14ac:dyDescent="0.2">
      <c r="A18" s="32"/>
      <c r="B18" s="32"/>
    </row>
    <row r="19" spans="1:2"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D10" sqref="D10:F13"/>
    </sheetView>
  </sheetViews>
  <sheetFormatPr defaultColWidth="8.85546875" defaultRowHeight="12.75" x14ac:dyDescent="0.2"/>
  <cols>
    <col min="1" max="1" width="12.42578125" style="24" customWidth="1"/>
    <col min="2" max="2" width="27" style="24" bestFit="1" customWidth="1"/>
    <col min="3" max="3" width="22.140625" style="24" customWidth="1"/>
    <col min="4" max="16384" width="8.85546875" style="24"/>
  </cols>
  <sheetData>
    <row r="1" spans="1:9" ht="13.5" thickBot="1" x14ac:dyDescent="0.25"/>
    <row r="2" spans="1:9" ht="13.5" thickBot="1" x14ac:dyDescent="0.25">
      <c r="A2" s="23" t="s">
        <v>14</v>
      </c>
      <c r="B2" s="27"/>
    </row>
    <row r="3" spans="1:9" x14ac:dyDescent="0.2">
      <c r="A3" s="28" t="s">
        <v>18</v>
      </c>
      <c r="B3" s="29" t="str">
        <f>Metrics!B3</f>
        <v>Data Group</v>
      </c>
    </row>
    <row r="4" spans="1:9" x14ac:dyDescent="0.2">
      <c r="A4" s="25" t="s">
        <v>29</v>
      </c>
      <c r="B4" s="30">
        <v>2013</v>
      </c>
    </row>
    <row r="5" spans="1:9" ht="13.5" thickBot="1" x14ac:dyDescent="0.25">
      <c r="A5" s="26" t="s">
        <v>19</v>
      </c>
      <c r="B5" s="31" t="str">
        <f>Metrics!B5</f>
        <v>Jens Jensen</v>
      </c>
    </row>
    <row r="7" spans="1:9" ht="13.5" thickBot="1" x14ac:dyDescent="0.25">
      <c r="A7" s="32" t="s">
        <v>30</v>
      </c>
      <c r="B7" s="32"/>
      <c r="C7" s="32"/>
    </row>
    <row r="8" spans="1:9" ht="13.5" customHeight="1" thickBot="1" x14ac:dyDescent="0.25">
      <c r="A8" s="33"/>
      <c r="B8" s="34"/>
      <c r="C8" s="35"/>
      <c r="D8" s="189" t="s">
        <v>31</v>
      </c>
      <c r="E8" s="189"/>
      <c r="F8" s="189"/>
      <c r="G8" s="190" t="s">
        <v>32</v>
      </c>
      <c r="H8" s="190"/>
      <c r="I8" s="190"/>
    </row>
    <row r="9" spans="1:9" ht="13.5" thickBot="1" x14ac:dyDescent="0.25">
      <c r="A9" s="36" t="s">
        <v>33</v>
      </c>
      <c r="B9" s="37" t="s">
        <v>24</v>
      </c>
      <c r="C9" s="37" t="s">
        <v>34</v>
      </c>
      <c r="D9" s="38" t="s">
        <v>35</v>
      </c>
      <c r="E9" s="39" t="s">
        <v>36</v>
      </c>
      <c r="F9" s="40" t="s">
        <v>37</v>
      </c>
      <c r="G9" s="41" t="s">
        <v>35</v>
      </c>
      <c r="H9" s="39" t="s">
        <v>36</v>
      </c>
      <c r="I9" s="42" t="s">
        <v>37</v>
      </c>
    </row>
    <row r="10" spans="1:9" x14ac:dyDescent="0.2">
      <c r="A10" s="49"/>
      <c r="B10" s="53"/>
      <c r="C10" s="78" t="s">
        <v>48</v>
      </c>
      <c r="D10" s="96">
        <v>0.2</v>
      </c>
      <c r="E10" s="97">
        <v>0.2</v>
      </c>
      <c r="F10" s="94">
        <v>0.2</v>
      </c>
      <c r="G10" s="92"/>
      <c r="H10" s="93"/>
      <c r="I10" s="94"/>
    </row>
    <row r="11" spans="1:9" x14ac:dyDescent="0.2">
      <c r="A11" s="50"/>
      <c r="B11" s="54"/>
      <c r="C11" s="79" t="s">
        <v>0</v>
      </c>
      <c r="D11" s="86">
        <v>1</v>
      </c>
      <c r="E11" s="43">
        <v>1</v>
      </c>
      <c r="F11" s="87">
        <v>1</v>
      </c>
      <c r="G11" s="86"/>
      <c r="H11" s="43"/>
      <c r="I11" s="87"/>
    </row>
    <row r="12" spans="1:9" x14ac:dyDescent="0.2">
      <c r="A12" s="51"/>
      <c r="B12" s="51"/>
      <c r="C12" s="79" t="s">
        <v>39</v>
      </c>
      <c r="D12" s="86">
        <v>0.8</v>
      </c>
      <c r="E12" s="43">
        <v>0.8</v>
      </c>
      <c r="F12" s="87">
        <v>0.8</v>
      </c>
      <c r="G12" s="86"/>
      <c r="H12" s="43"/>
      <c r="I12" s="87"/>
    </row>
    <row r="13" spans="1:9" x14ac:dyDescent="0.2">
      <c r="A13" s="52"/>
      <c r="B13" s="52"/>
      <c r="C13" s="80" t="s">
        <v>1</v>
      </c>
      <c r="D13" s="86">
        <v>1</v>
      </c>
      <c r="E13" s="43">
        <v>1</v>
      </c>
      <c r="F13" s="87">
        <v>1</v>
      </c>
      <c r="G13" s="86"/>
      <c r="H13" s="43"/>
      <c r="I13" s="87"/>
    </row>
    <row r="14" spans="1:9" x14ac:dyDescent="0.2">
      <c r="A14" s="52"/>
      <c r="B14" s="52"/>
      <c r="C14" s="80"/>
      <c r="D14" s="86"/>
      <c r="E14" s="43"/>
      <c r="F14" s="88"/>
      <c r="G14" s="86"/>
      <c r="H14" s="43"/>
      <c r="I14" s="87"/>
    </row>
    <row r="15" spans="1:9" ht="13.5" thickBot="1" x14ac:dyDescent="0.25">
      <c r="A15" s="99"/>
      <c r="B15" s="100"/>
      <c r="C15" s="101"/>
      <c r="D15" s="89"/>
      <c r="E15" s="90"/>
      <c r="F15" s="91"/>
      <c r="G15" s="89"/>
      <c r="H15" s="90"/>
      <c r="I15" s="95"/>
    </row>
    <row r="16" spans="1:9" ht="13.5" thickBot="1" x14ac:dyDescent="0.25">
      <c r="A16" s="102" t="s">
        <v>38</v>
      </c>
      <c r="B16" s="103"/>
      <c r="C16" s="104"/>
      <c r="D16" s="98">
        <f t="shared" ref="D16:I16" si="0">SUM(D10:D15)</f>
        <v>3</v>
      </c>
      <c r="E16" s="82">
        <f t="shared" si="0"/>
        <v>3</v>
      </c>
      <c r="F16" s="83">
        <f t="shared" si="0"/>
        <v>3</v>
      </c>
      <c r="G16" s="81">
        <f t="shared" si="0"/>
        <v>0</v>
      </c>
      <c r="H16" s="82">
        <f t="shared" si="0"/>
        <v>0</v>
      </c>
      <c r="I16" s="83">
        <f t="shared" si="0"/>
        <v>0</v>
      </c>
    </row>
    <row r="18" spans="1:2" x14ac:dyDescent="0.2">
      <c r="A18" s="32"/>
      <c r="B18" s="32"/>
    </row>
    <row r="19" spans="1:2"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D10" sqref="D10:F13"/>
    </sheetView>
  </sheetViews>
  <sheetFormatPr defaultColWidth="8.85546875" defaultRowHeight="12.75" x14ac:dyDescent="0.2"/>
  <cols>
    <col min="1" max="1" width="12.42578125" style="24" customWidth="1"/>
    <col min="2" max="2" width="27" style="24" bestFit="1" customWidth="1"/>
    <col min="3" max="3" width="22.140625" style="24" customWidth="1"/>
    <col min="4" max="16384" width="8.85546875" style="24"/>
  </cols>
  <sheetData>
    <row r="1" spans="1:9" ht="13.5" thickBot="1" x14ac:dyDescent="0.25"/>
    <row r="2" spans="1:9" ht="13.5" thickBot="1" x14ac:dyDescent="0.25">
      <c r="A2" s="23" t="s">
        <v>14</v>
      </c>
      <c r="B2" s="27"/>
    </row>
    <row r="3" spans="1:9" x14ac:dyDescent="0.2">
      <c r="A3" s="28" t="s">
        <v>18</v>
      </c>
      <c r="B3" s="29" t="str">
        <f>Metrics!B3</f>
        <v>Data Group</v>
      </c>
    </row>
    <row r="4" spans="1:9" x14ac:dyDescent="0.2">
      <c r="A4" s="25" t="s">
        <v>29</v>
      </c>
      <c r="B4" s="30">
        <v>2014</v>
      </c>
    </row>
    <row r="5" spans="1:9" ht="13.5" thickBot="1" x14ac:dyDescent="0.25">
      <c r="A5" s="26" t="s">
        <v>19</v>
      </c>
      <c r="B5" s="31" t="str">
        <f>Metrics!B5</f>
        <v>Jens Jensen</v>
      </c>
    </row>
    <row r="7" spans="1:9" ht="13.5" thickBot="1" x14ac:dyDescent="0.25">
      <c r="A7" s="32" t="s">
        <v>30</v>
      </c>
      <c r="B7" s="32"/>
      <c r="C7" s="32"/>
    </row>
    <row r="8" spans="1:9" ht="13.5" customHeight="1" thickBot="1" x14ac:dyDescent="0.25">
      <c r="A8" s="33"/>
      <c r="B8" s="34"/>
      <c r="C8" s="35"/>
      <c r="D8" s="189" t="s">
        <v>31</v>
      </c>
      <c r="E8" s="189"/>
      <c r="F8" s="189"/>
      <c r="G8" s="190" t="s">
        <v>32</v>
      </c>
      <c r="H8" s="190"/>
      <c r="I8" s="190"/>
    </row>
    <row r="9" spans="1:9" ht="13.5" thickBot="1" x14ac:dyDescent="0.25">
      <c r="A9" s="36" t="s">
        <v>33</v>
      </c>
      <c r="B9" s="37" t="s">
        <v>24</v>
      </c>
      <c r="C9" s="37" t="s">
        <v>34</v>
      </c>
      <c r="D9" s="38" t="s">
        <v>35</v>
      </c>
      <c r="E9" s="39" t="s">
        <v>36</v>
      </c>
      <c r="F9" s="40" t="s">
        <v>37</v>
      </c>
      <c r="G9" s="41" t="s">
        <v>35</v>
      </c>
      <c r="H9" s="39" t="s">
        <v>36</v>
      </c>
      <c r="I9" s="42" t="s">
        <v>37</v>
      </c>
    </row>
    <row r="10" spans="1:9" x14ac:dyDescent="0.2">
      <c r="A10" s="49"/>
      <c r="B10" s="53"/>
      <c r="C10" s="78" t="s">
        <v>48</v>
      </c>
      <c r="D10" s="96">
        <v>0.2</v>
      </c>
      <c r="E10" s="97">
        <v>0.2</v>
      </c>
      <c r="F10" s="94">
        <v>0.2</v>
      </c>
      <c r="G10" s="92"/>
      <c r="H10" s="93"/>
      <c r="I10" s="94"/>
    </row>
    <row r="11" spans="1:9" x14ac:dyDescent="0.2">
      <c r="A11" s="50"/>
      <c r="B11" s="54"/>
      <c r="C11" s="79" t="s">
        <v>0</v>
      </c>
      <c r="D11" s="86">
        <v>1</v>
      </c>
      <c r="E11" s="43">
        <v>1</v>
      </c>
      <c r="F11" s="87">
        <v>1</v>
      </c>
      <c r="G11" s="86"/>
      <c r="H11" s="43"/>
      <c r="I11" s="87"/>
    </row>
    <row r="12" spans="1:9" x14ac:dyDescent="0.2">
      <c r="A12" s="51"/>
      <c r="B12" s="51"/>
      <c r="C12" s="79" t="s">
        <v>39</v>
      </c>
      <c r="D12" s="86">
        <v>0.8</v>
      </c>
      <c r="E12" s="43">
        <v>0.8</v>
      </c>
      <c r="F12" s="87">
        <v>0.8</v>
      </c>
      <c r="G12" s="86"/>
      <c r="H12" s="43"/>
      <c r="I12" s="87"/>
    </row>
    <row r="13" spans="1:9" x14ac:dyDescent="0.2">
      <c r="A13" s="52"/>
      <c r="B13" s="52"/>
      <c r="C13" s="80" t="s">
        <v>1</v>
      </c>
      <c r="D13" s="86">
        <v>1</v>
      </c>
      <c r="E13" s="43">
        <v>1</v>
      </c>
      <c r="F13" s="87">
        <v>1</v>
      </c>
      <c r="G13" s="86"/>
      <c r="H13" s="43"/>
      <c r="I13" s="87"/>
    </row>
    <row r="14" spans="1:9" x14ac:dyDescent="0.2">
      <c r="A14" s="52"/>
      <c r="B14" s="52"/>
      <c r="C14" s="80"/>
      <c r="D14" s="86"/>
      <c r="E14" s="43"/>
      <c r="F14" s="88"/>
      <c r="G14" s="86"/>
      <c r="H14" s="43"/>
      <c r="I14" s="87"/>
    </row>
    <row r="15" spans="1:9" ht="13.5" thickBot="1" x14ac:dyDescent="0.25">
      <c r="A15" s="99"/>
      <c r="B15" s="100"/>
      <c r="C15" s="101"/>
      <c r="D15" s="89"/>
      <c r="E15" s="90"/>
      <c r="F15" s="91"/>
      <c r="G15" s="89"/>
      <c r="H15" s="90"/>
      <c r="I15" s="95"/>
    </row>
    <row r="16" spans="1:9" ht="13.5" thickBot="1" x14ac:dyDescent="0.25">
      <c r="A16" s="102" t="s">
        <v>38</v>
      </c>
      <c r="B16" s="103"/>
      <c r="C16" s="104"/>
      <c r="D16" s="98">
        <f t="shared" ref="D16:I16" si="0">SUM(D10:D15)</f>
        <v>3</v>
      </c>
      <c r="E16" s="82">
        <f t="shared" si="0"/>
        <v>3</v>
      </c>
      <c r="F16" s="83">
        <f t="shared" si="0"/>
        <v>3</v>
      </c>
      <c r="G16" s="81">
        <f t="shared" si="0"/>
        <v>0</v>
      </c>
      <c r="H16" s="82">
        <f t="shared" si="0"/>
        <v>0</v>
      </c>
      <c r="I16" s="83">
        <f t="shared" si="0"/>
        <v>0</v>
      </c>
    </row>
    <row r="18" spans="1:2" x14ac:dyDescent="0.2">
      <c r="A18" s="32"/>
      <c r="B18" s="32"/>
    </row>
    <row r="19" spans="1:2"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D10" sqref="D10:F13"/>
    </sheetView>
  </sheetViews>
  <sheetFormatPr defaultColWidth="8.85546875" defaultRowHeight="12.75" x14ac:dyDescent="0.2"/>
  <cols>
    <col min="1" max="1" width="12.42578125" style="24" customWidth="1"/>
    <col min="2" max="2" width="27" style="24" bestFit="1" customWidth="1"/>
    <col min="3" max="3" width="22.140625" style="24" customWidth="1"/>
    <col min="4" max="16384" width="8.85546875" style="24"/>
  </cols>
  <sheetData>
    <row r="1" spans="1:9" ht="13.5" thickBot="1" x14ac:dyDescent="0.25"/>
    <row r="2" spans="1:9" ht="13.5" thickBot="1" x14ac:dyDescent="0.25">
      <c r="A2" s="23" t="s">
        <v>14</v>
      </c>
      <c r="B2" s="27"/>
    </row>
    <row r="3" spans="1:9" x14ac:dyDescent="0.2">
      <c r="A3" s="28" t="s">
        <v>18</v>
      </c>
      <c r="B3" s="29" t="str">
        <f>Metrics!B3</f>
        <v>Data Group</v>
      </c>
    </row>
    <row r="4" spans="1:9" x14ac:dyDescent="0.2">
      <c r="A4" s="25" t="s">
        <v>29</v>
      </c>
      <c r="B4" s="30">
        <v>2014</v>
      </c>
    </row>
    <row r="5" spans="1:9" ht="13.5" thickBot="1" x14ac:dyDescent="0.25">
      <c r="A5" s="26" t="s">
        <v>19</v>
      </c>
      <c r="B5" s="31" t="str">
        <f>Metrics!B5</f>
        <v>Jens Jensen</v>
      </c>
    </row>
    <row r="7" spans="1:9" ht="13.5" thickBot="1" x14ac:dyDescent="0.25">
      <c r="A7" s="32" t="s">
        <v>30</v>
      </c>
      <c r="B7" s="32"/>
      <c r="C7" s="32"/>
    </row>
    <row r="8" spans="1:9" ht="13.5" customHeight="1" thickBot="1" x14ac:dyDescent="0.25">
      <c r="A8" s="33"/>
      <c r="B8" s="34"/>
      <c r="C8" s="35"/>
      <c r="D8" s="189" t="s">
        <v>31</v>
      </c>
      <c r="E8" s="189"/>
      <c r="F8" s="189"/>
      <c r="G8" s="190" t="s">
        <v>32</v>
      </c>
      <c r="H8" s="190"/>
      <c r="I8" s="190"/>
    </row>
    <row r="9" spans="1:9" ht="13.5" thickBot="1" x14ac:dyDescent="0.25">
      <c r="A9" s="36" t="s">
        <v>33</v>
      </c>
      <c r="B9" s="37" t="s">
        <v>24</v>
      </c>
      <c r="C9" s="37" t="s">
        <v>34</v>
      </c>
      <c r="D9" s="38" t="s">
        <v>35</v>
      </c>
      <c r="E9" s="39" t="s">
        <v>36</v>
      </c>
      <c r="F9" s="40" t="s">
        <v>37</v>
      </c>
      <c r="G9" s="41" t="s">
        <v>35</v>
      </c>
      <c r="H9" s="39" t="s">
        <v>36</v>
      </c>
      <c r="I9" s="42" t="s">
        <v>37</v>
      </c>
    </row>
    <row r="10" spans="1:9" x14ac:dyDescent="0.2">
      <c r="A10" s="49"/>
      <c r="B10" s="53"/>
      <c r="C10" s="78" t="s">
        <v>48</v>
      </c>
      <c r="D10" s="96">
        <v>0.2</v>
      </c>
      <c r="E10" s="97">
        <v>0.2</v>
      </c>
      <c r="F10" s="94">
        <v>0.2</v>
      </c>
      <c r="G10" s="92"/>
      <c r="H10" s="93"/>
      <c r="I10" s="94"/>
    </row>
    <row r="11" spans="1:9" x14ac:dyDescent="0.2">
      <c r="A11" s="50"/>
      <c r="B11" s="54"/>
      <c r="C11" s="79" t="s">
        <v>0</v>
      </c>
      <c r="D11" s="86">
        <v>1</v>
      </c>
      <c r="E11" s="43">
        <v>1</v>
      </c>
      <c r="F11" s="87">
        <v>1</v>
      </c>
      <c r="G11" s="86"/>
      <c r="H11" s="43"/>
      <c r="I11" s="87"/>
    </row>
    <row r="12" spans="1:9" x14ac:dyDescent="0.2">
      <c r="A12" s="51"/>
      <c r="B12" s="51"/>
      <c r="C12" s="79" t="s">
        <v>39</v>
      </c>
      <c r="D12" s="86">
        <v>0.8</v>
      </c>
      <c r="E12" s="43">
        <v>0.8</v>
      </c>
      <c r="F12" s="87">
        <v>0.8</v>
      </c>
      <c r="G12" s="86"/>
      <c r="H12" s="43"/>
      <c r="I12" s="87"/>
    </row>
    <row r="13" spans="1:9" x14ac:dyDescent="0.2">
      <c r="A13" s="52"/>
      <c r="B13" s="52"/>
      <c r="C13" s="80" t="s">
        <v>1</v>
      </c>
      <c r="D13" s="86">
        <v>1</v>
      </c>
      <c r="E13" s="43">
        <v>1</v>
      </c>
      <c r="F13" s="87">
        <v>1</v>
      </c>
      <c r="G13" s="86"/>
      <c r="H13" s="43"/>
      <c r="I13" s="87"/>
    </row>
    <row r="14" spans="1:9" x14ac:dyDescent="0.2">
      <c r="A14" s="52"/>
      <c r="B14" s="52"/>
      <c r="C14" s="80"/>
      <c r="D14" s="86"/>
      <c r="E14" s="43"/>
      <c r="F14" s="88"/>
      <c r="G14" s="86"/>
      <c r="H14" s="43"/>
      <c r="I14" s="87"/>
    </row>
    <row r="15" spans="1:9" ht="13.5" thickBot="1" x14ac:dyDescent="0.25">
      <c r="A15" s="99"/>
      <c r="B15" s="100"/>
      <c r="C15" s="101"/>
      <c r="D15" s="89"/>
      <c r="E15" s="90"/>
      <c r="F15" s="91"/>
      <c r="G15" s="89"/>
      <c r="H15" s="90"/>
      <c r="I15" s="95"/>
    </row>
    <row r="16" spans="1:9" ht="13.5" thickBot="1" x14ac:dyDescent="0.25">
      <c r="A16" s="102" t="s">
        <v>38</v>
      </c>
      <c r="B16" s="103"/>
      <c r="C16" s="104"/>
      <c r="D16" s="98">
        <f t="shared" ref="D16:I16" si="0">SUM(D10:D15)</f>
        <v>3</v>
      </c>
      <c r="E16" s="82">
        <f t="shared" si="0"/>
        <v>3</v>
      </c>
      <c r="F16" s="83">
        <f t="shared" si="0"/>
        <v>3</v>
      </c>
      <c r="G16" s="81">
        <f t="shared" si="0"/>
        <v>0</v>
      </c>
      <c r="H16" s="82">
        <f t="shared" si="0"/>
        <v>0</v>
      </c>
      <c r="I16" s="83">
        <f t="shared" si="0"/>
        <v>0</v>
      </c>
    </row>
    <row r="18" spans="1:2" x14ac:dyDescent="0.2">
      <c r="A18" s="32"/>
      <c r="B18" s="32"/>
    </row>
    <row r="19" spans="1:2"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Metrics</vt:lpstr>
      <vt:lpstr>Milestones</vt:lpstr>
      <vt:lpstr>Manpower Q212</vt:lpstr>
      <vt:lpstr>Manpower Q312</vt:lpstr>
      <vt:lpstr>Manpower Q412</vt:lpstr>
      <vt:lpstr>Manpower Q113</vt:lpstr>
      <vt:lpstr>Manpower Q213</vt:lpstr>
      <vt:lpstr>Manpower Q114</vt:lpstr>
      <vt:lpstr>Manpower Q214</vt:lpstr>
      <vt:lpstr>Manpower Q314</vt:lpstr>
      <vt:lpstr>Manpower Q414</vt:lpstr>
      <vt:lpstr>Manpower Q115</vt:lpstr>
      <vt:lpstr>Manpower Q215</vt:lpstr>
      <vt:lpstr>Narrative Q114</vt:lpstr>
      <vt:lpstr>Narrative Q214</vt:lpstr>
      <vt:lpstr>Narrative Q314</vt:lpstr>
      <vt:lpstr>Narrative Q414</vt:lpstr>
      <vt:lpstr>Narrative Q115</vt:lpstr>
      <vt:lpstr>Narrative Q215</vt:lpstr>
      <vt:lpstr>EVAL</vt:lpstr>
    </vt:vector>
  </TitlesOfParts>
  <Company>Queen Mary High Energy Physics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Lloyd</dc:creator>
  <cp:lastModifiedBy>gronbech</cp:lastModifiedBy>
  <cp:lastPrinted>2008-08-08T16:58:09Z</cp:lastPrinted>
  <dcterms:created xsi:type="dcterms:W3CDTF">2006-07-17T09:56:01Z</dcterms:created>
  <dcterms:modified xsi:type="dcterms:W3CDTF">2015-07-30T11:26:19Z</dcterms:modified>
</cp:coreProperties>
</file>